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/>
  <mc:AlternateContent xmlns:mc="http://schemas.openxmlformats.org/markup-compatibility/2006">
    <mc:Choice Requires="x15">
      <x15ac:absPath xmlns:x15ac="http://schemas.microsoft.com/office/spreadsheetml/2010/11/ac" url="/Users/joey/Sites/vest-tools/organize_excel_data/output/"/>
    </mc:Choice>
  </mc:AlternateContent>
  <xr:revisionPtr revIDLastSave="0" documentId="13_ncr:1_{701C99D3-25BD-6D4C-977A-A8BECBBB4C0D}" xr6:coauthVersionLast="47" xr6:coauthVersionMax="47" xr10:uidLastSave="{00000000-0000-0000-0000-000000000000}"/>
  <bookViews>
    <workbookView xWindow="0" yWindow="500" windowWidth="28800" windowHeight="16420" activeTab="2" xr2:uid="{00000000-000D-0000-FFFF-FFFF00000000}"/>
  </bookViews>
  <sheets>
    <sheet name="资产负债表" sheetId="1" r:id="rId1"/>
    <sheet name="利润表" sheetId="2" r:id="rId2"/>
    <sheet name="现金流量表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" i="3" l="1"/>
  <c r="G3" i="3"/>
  <c r="F3" i="3"/>
  <c r="E3" i="3"/>
  <c r="D3" i="3"/>
  <c r="C3" i="3"/>
  <c r="B3" i="3"/>
  <c r="A3" i="3"/>
  <c r="H2" i="3"/>
  <c r="G2" i="3"/>
  <c r="F2" i="3"/>
  <c r="E2" i="3"/>
  <c r="D2" i="3"/>
  <c r="C2" i="3"/>
  <c r="B2" i="3"/>
  <c r="A2" i="3"/>
  <c r="C61" i="2"/>
  <c r="B61" i="2"/>
  <c r="C60" i="2"/>
  <c r="B60" i="2"/>
  <c r="C59" i="2"/>
  <c r="B59" i="2"/>
  <c r="C58" i="2"/>
  <c r="B58" i="2"/>
  <c r="C57" i="2"/>
  <c r="B57" i="2"/>
  <c r="C55" i="2"/>
  <c r="B55" i="2"/>
  <c r="C54" i="2"/>
  <c r="B54" i="2"/>
  <c r="C53" i="2"/>
  <c r="B53" i="2"/>
  <c r="C52" i="2"/>
  <c r="B52" i="2"/>
  <c r="C51" i="2"/>
  <c r="B51" i="2"/>
  <c r="C50" i="2"/>
  <c r="B50" i="2"/>
  <c r="C49" i="2"/>
  <c r="B49" i="2"/>
  <c r="C48" i="2"/>
  <c r="B48" i="2"/>
  <c r="C47" i="2"/>
  <c r="B47" i="2"/>
  <c r="C46" i="2"/>
  <c r="B46" i="2"/>
  <c r="C45" i="2"/>
  <c r="B45" i="2"/>
  <c r="C44" i="2"/>
  <c r="B44" i="2"/>
  <c r="C43" i="2"/>
  <c r="B43" i="2"/>
  <c r="C42" i="2"/>
  <c r="B42" i="2"/>
  <c r="C41" i="2"/>
  <c r="B41" i="2"/>
  <c r="C40" i="2"/>
  <c r="B40" i="2"/>
  <c r="C39" i="2"/>
  <c r="B39" i="2"/>
  <c r="C38" i="2"/>
  <c r="B38" i="2"/>
  <c r="C37" i="2"/>
  <c r="B37" i="2"/>
  <c r="C36" i="2"/>
  <c r="B36" i="2"/>
  <c r="C35" i="2"/>
  <c r="B35" i="2"/>
  <c r="C34" i="2"/>
  <c r="B34" i="2"/>
  <c r="C33" i="2"/>
  <c r="B33" i="2"/>
  <c r="C32" i="2"/>
  <c r="B32" i="2"/>
  <c r="C31" i="2"/>
  <c r="B31" i="2"/>
  <c r="C30" i="2"/>
  <c r="B30" i="2"/>
  <c r="C29" i="2"/>
  <c r="B29" i="2"/>
  <c r="C28" i="2"/>
  <c r="B28" i="2"/>
  <c r="C27" i="2"/>
  <c r="B27" i="2"/>
  <c r="C26" i="2"/>
  <c r="B26" i="2"/>
  <c r="C25" i="2"/>
  <c r="B25" i="2"/>
  <c r="C24" i="2"/>
  <c r="B24" i="2"/>
  <c r="C23" i="2"/>
  <c r="B23" i="2"/>
  <c r="C22" i="2"/>
  <c r="B22" i="2"/>
  <c r="C21" i="2"/>
  <c r="B21" i="2"/>
  <c r="C20" i="2"/>
  <c r="B20" i="2"/>
  <c r="C19" i="2"/>
  <c r="B19" i="2"/>
  <c r="C18" i="2"/>
  <c r="B18" i="2"/>
  <c r="C17" i="2"/>
  <c r="B17" i="2"/>
  <c r="C16" i="2"/>
  <c r="B16" i="2"/>
  <c r="C15" i="2"/>
  <c r="B15" i="2"/>
  <c r="C14" i="2"/>
  <c r="B14" i="2"/>
  <c r="C13" i="2"/>
  <c r="B13" i="2"/>
  <c r="C12" i="2"/>
  <c r="B12" i="2"/>
  <c r="C11" i="2"/>
  <c r="B11" i="2"/>
  <c r="C10" i="2"/>
  <c r="B10" i="2"/>
  <c r="C9" i="2"/>
  <c r="B9" i="2"/>
  <c r="C8" i="2"/>
  <c r="B8" i="2"/>
  <c r="C7" i="2"/>
  <c r="B7" i="2"/>
  <c r="C6" i="2"/>
  <c r="B6" i="2"/>
  <c r="C5" i="2"/>
  <c r="B5" i="2"/>
  <c r="C4" i="2"/>
  <c r="B4" i="2"/>
  <c r="C3" i="2"/>
  <c r="B3" i="2"/>
  <c r="C2" i="2"/>
  <c r="B2" i="2"/>
  <c r="C1" i="2"/>
  <c r="B1" i="2"/>
  <c r="C132" i="1"/>
  <c r="B132" i="1"/>
  <c r="C131" i="1"/>
  <c r="B131" i="1"/>
  <c r="C130" i="1"/>
  <c r="B130" i="1"/>
  <c r="C129" i="1"/>
  <c r="B129" i="1"/>
  <c r="C128" i="1"/>
  <c r="B128" i="1"/>
  <c r="C127" i="1"/>
  <c r="B127" i="1"/>
  <c r="C126" i="1"/>
  <c r="B126" i="1"/>
  <c r="C124" i="1"/>
  <c r="B124" i="1"/>
  <c r="C122" i="1"/>
  <c r="B122" i="1"/>
  <c r="C121" i="1"/>
  <c r="B121" i="1"/>
  <c r="C120" i="1"/>
  <c r="B120" i="1"/>
  <c r="C119" i="1"/>
  <c r="B119" i="1"/>
  <c r="C118" i="1"/>
  <c r="B118" i="1"/>
  <c r="C117" i="1"/>
  <c r="B117" i="1"/>
  <c r="C116" i="1"/>
  <c r="B116" i="1"/>
  <c r="C115" i="1"/>
  <c r="B115" i="1"/>
  <c r="C114" i="1"/>
  <c r="B114" i="1"/>
  <c r="C113" i="1"/>
  <c r="B113" i="1"/>
  <c r="C112" i="1"/>
  <c r="B112" i="1"/>
  <c r="C111" i="1"/>
  <c r="B111" i="1"/>
  <c r="C110" i="1"/>
  <c r="B110" i="1"/>
  <c r="C109" i="1"/>
  <c r="B109" i="1"/>
  <c r="C108" i="1"/>
  <c r="B108" i="1"/>
  <c r="C107" i="1"/>
  <c r="B107" i="1"/>
  <c r="C106" i="1"/>
  <c r="B106" i="1"/>
  <c r="C105" i="1"/>
  <c r="B105" i="1"/>
  <c r="C104" i="1"/>
  <c r="B104" i="1"/>
  <c r="C103" i="1"/>
  <c r="B103" i="1"/>
  <c r="C102" i="1"/>
  <c r="B102" i="1"/>
  <c r="C101" i="1"/>
  <c r="B101" i="1"/>
  <c r="C100" i="1"/>
  <c r="B100" i="1"/>
  <c r="C99" i="1"/>
  <c r="B99" i="1"/>
  <c r="C98" i="1"/>
  <c r="B98" i="1"/>
  <c r="C97" i="1"/>
  <c r="B97" i="1"/>
  <c r="C96" i="1"/>
  <c r="B96" i="1"/>
  <c r="C95" i="1"/>
  <c r="B95" i="1"/>
  <c r="C94" i="1"/>
  <c r="B94" i="1"/>
  <c r="C93" i="1"/>
  <c r="B93" i="1"/>
  <c r="C92" i="1"/>
  <c r="B92" i="1"/>
  <c r="C91" i="1"/>
  <c r="B91" i="1"/>
  <c r="C90" i="1"/>
  <c r="B90" i="1"/>
  <c r="C89" i="1"/>
  <c r="B89" i="1"/>
  <c r="C88" i="1"/>
  <c r="B88" i="1"/>
  <c r="C87" i="1"/>
  <c r="B87" i="1"/>
  <c r="C86" i="1"/>
  <c r="B86" i="1"/>
  <c r="C85" i="1"/>
  <c r="B85" i="1"/>
  <c r="C84" i="1"/>
  <c r="B84" i="1"/>
  <c r="C83" i="1"/>
  <c r="B83" i="1"/>
  <c r="C82" i="1"/>
  <c r="B82" i="1"/>
  <c r="C81" i="1"/>
  <c r="B81" i="1"/>
  <c r="C80" i="1"/>
  <c r="B80" i="1"/>
  <c r="C79" i="1"/>
  <c r="B79" i="1"/>
  <c r="C78" i="1"/>
  <c r="B78" i="1"/>
  <c r="C77" i="1"/>
  <c r="B77" i="1"/>
  <c r="C76" i="1"/>
  <c r="B76" i="1"/>
  <c r="C75" i="1"/>
  <c r="B75" i="1"/>
  <c r="C74" i="1"/>
  <c r="B74" i="1"/>
  <c r="C73" i="1"/>
  <c r="B73" i="1"/>
  <c r="C72" i="1"/>
  <c r="B72" i="1"/>
  <c r="C71" i="1"/>
  <c r="B71" i="1"/>
  <c r="C70" i="1"/>
  <c r="B70" i="1"/>
  <c r="C69" i="1"/>
  <c r="B69" i="1"/>
  <c r="C68" i="1"/>
  <c r="B68" i="1"/>
  <c r="C67" i="1"/>
  <c r="B67" i="1"/>
  <c r="C66" i="1"/>
  <c r="B66" i="1"/>
  <c r="C65" i="1"/>
  <c r="B65" i="1"/>
  <c r="C64" i="1"/>
  <c r="B64" i="1"/>
  <c r="C63" i="1"/>
  <c r="B63" i="1"/>
  <c r="C62" i="1"/>
  <c r="B62" i="1"/>
  <c r="C61" i="1"/>
  <c r="B61" i="1"/>
  <c r="C60" i="1"/>
  <c r="B60" i="1"/>
  <c r="C59" i="1"/>
  <c r="B59" i="1"/>
  <c r="C58" i="1"/>
  <c r="B58" i="1"/>
  <c r="C57" i="1"/>
  <c r="B57" i="1"/>
  <c r="C52" i="1"/>
  <c r="B52" i="1"/>
  <c r="C51" i="1"/>
  <c r="B51" i="1"/>
  <c r="C50" i="1"/>
  <c r="B50" i="1"/>
  <c r="C49" i="1"/>
  <c r="B49" i="1"/>
  <c r="C48" i="1"/>
  <c r="B48" i="1"/>
  <c r="C47" i="1"/>
  <c r="B47" i="1"/>
  <c r="C46" i="1"/>
  <c r="B46" i="1"/>
  <c r="C45" i="1"/>
  <c r="B45" i="1"/>
  <c r="C44" i="1"/>
  <c r="B44" i="1"/>
  <c r="C43" i="1"/>
  <c r="B43" i="1"/>
  <c r="C42" i="1"/>
  <c r="B42" i="1"/>
  <c r="C41" i="1"/>
  <c r="B41" i="1"/>
  <c r="C39" i="1"/>
  <c r="B39" i="1"/>
  <c r="C38" i="1"/>
  <c r="B38" i="1"/>
  <c r="C37" i="1"/>
  <c r="B37" i="1"/>
  <c r="C35" i="1"/>
  <c r="B35" i="1"/>
  <c r="C34" i="1"/>
  <c r="B34" i="1"/>
  <c r="C33" i="1"/>
  <c r="B33" i="1"/>
  <c r="C32" i="1"/>
  <c r="B32" i="1"/>
  <c r="C31" i="1"/>
  <c r="B31" i="1"/>
  <c r="C30" i="1"/>
  <c r="B30" i="1"/>
  <c r="C29" i="1"/>
  <c r="B29" i="1"/>
  <c r="C28" i="1"/>
  <c r="B28" i="1"/>
  <c r="C27" i="1"/>
  <c r="B27" i="1"/>
  <c r="C25" i="1"/>
  <c r="B25" i="1"/>
  <c r="C24" i="1"/>
  <c r="B24" i="1"/>
  <c r="C23" i="1"/>
  <c r="B23" i="1"/>
  <c r="C22" i="1"/>
  <c r="B22" i="1"/>
  <c r="C21" i="1"/>
  <c r="B21" i="1"/>
  <c r="C20" i="1"/>
  <c r="B20" i="1"/>
  <c r="C19" i="1"/>
  <c r="B19" i="1"/>
  <c r="C18" i="1"/>
  <c r="B18" i="1"/>
  <c r="C17" i="1"/>
  <c r="B17" i="1"/>
  <c r="C15" i="1"/>
  <c r="B15" i="1"/>
  <c r="C14" i="1"/>
  <c r="B14" i="1"/>
  <c r="C12" i="1"/>
  <c r="B12" i="1"/>
  <c r="C11" i="1"/>
  <c r="B11" i="1"/>
  <c r="C10" i="1"/>
  <c r="B10" i="1"/>
  <c r="C9" i="1"/>
  <c r="B9" i="1"/>
  <c r="C8" i="1"/>
  <c r="B8" i="1"/>
  <c r="C7" i="1"/>
  <c r="B7" i="1"/>
  <c r="C6" i="1"/>
  <c r="B6" i="1"/>
  <c r="C4" i="1"/>
  <c r="B4" i="1"/>
  <c r="C3" i="1"/>
  <c r="B3" i="1"/>
  <c r="C2" i="1"/>
  <c r="B2" i="1"/>
  <c r="C1" i="1"/>
  <c r="B1" i="1"/>
</calcChain>
</file>

<file path=xl/sharedStrings.xml><?xml version="1.0" encoding="utf-8"?>
<sst xmlns="http://schemas.openxmlformats.org/spreadsheetml/2006/main" count="1113" uniqueCount="347">
  <si>
    <t>日期</t>
  </si>
  <si>
    <t>2024-12-31</t>
  </si>
  <si>
    <t>2023-12-31</t>
  </si>
  <si>
    <t>2022-12-31</t>
  </si>
  <si>
    <t>2021-12-31</t>
  </si>
  <si>
    <t>2020-12-31</t>
  </si>
  <si>
    <t>2019-12-31</t>
  </si>
  <si>
    <t>2018-12-31</t>
  </si>
  <si>
    <t>2017-12-31</t>
  </si>
  <si>
    <t>资产总计</t>
  </si>
  <si>
    <t>所有者权益合计</t>
  </si>
  <si>
    <t>负债合计</t>
  </si>
  <si>
    <t>类现金</t>
  </si>
  <si>
    <t>货币资金</t>
  </si>
  <si>
    <t>定期存款</t>
  </si>
  <si>
    <t>0</t>
  </si>
  <si>
    <t>衍生金融资产(流动)</t>
  </si>
  <si>
    <t>应收票据及应收账款</t>
  </si>
  <si>
    <t>(其中)应收票据</t>
  </si>
  <si>
    <t>应收款项融资</t>
  </si>
  <si>
    <t>受限制货币资金</t>
  </si>
  <si>
    <t>应收账款</t>
  </si>
  <si>
    <t>(其中)应收账款</t>
  </si>
  <si>
    <t>长期应收款</t>
  </si>
  <si>
    <t>投资资产</t>
  </si>
  <si>
    <t>以公允价值计量且其变动计入损益的金融投资(流动)</t>
  </si>
  <si>
    <t>以公允价值计量且其变动计入其他综合收益的金融投资(流动)</t>
  </si>
  <si>
    <t>以公允价值计量且其变动计入损益的金融投资(非流动)</t>
  </si>
  <si>
    <t>以公允价值计量且其变动计入其他综合收益的金融投资(非流动)</t>
  </si>
  <si>
    <t>投资物业</t>
  </si>
  <si>
    <t>(其中)联营公司投资</t>
  </si>
  <si>
    <t>(其中)合营公司投资</t>
  </si>
  <si>
    <t>持有待售资产(流动)</t>
  </si>
  <si>
    <t>于联营及合资公司之权益</t>
  </si>
  <si>
    <t>经营类资产</t>
  </si>
  <si>
    <t>预付款项、按金、其他应收款及其他资产(流动)</t>
  </si>
  <si>
    <t>预付款项、按金、其他应收款及其他资产(非流动)</t>
  </si>
  <si>
    <t>物业、厂房及设备</t>
  </si>
  <si>
    <t>土地使用权</t>
  </si>
  <si>
    <t>使用权资产</t>
  </si>
  <si>
    <t>在建工程</t>
  </si>
  <si>
    <t>商誉及无形资产</t>
  </si>
  <si>
    <t>递延所得税资产</t>
  </si>
  <si>
    <t>存货</t>
  </si>
  <si>
    <t>有息负债</t>
  </si>
  <si>
    <t>短期借款</t>
  </si>
  <si>
    <t>长期借款</t>
  </si>
  <si>
    <t>应付债券</t>
  </si>
  <si>
    <t>经营性负债</t>
  </si>
  <si>
    <t>应交税费</t>
  </si>
  <si>
    <t>其他税项负债</t>
  </si>
  <si>
    <t>应付票据及应付账款</t>
  </si>
  <si>
    <t>一年内到期的递延收益</t>
  </si>
  <si>
    <t>租赁负债(短期)</t>
  </si>
  <si>
    <t>租赁负债(长期)</t>
  </si>
  <si>
    <t>预收款项、已收按金、应计费用、其他应付款及其他负债(短期)</t>
  </si>
  <si>
    <t>预收款项、已收按金、应计费用、其他应付款及其他负债(长期)</t>
  </si>
  <si>
    <t>递延所得税负债</t>
  </si>
  <si>
    <t>合同负债(短期)</t>
  </si>
  <si>
    <t>合同负债(长期)</t>
  </si>
  <si>
    <t>长期递延收益</t>
  </si>
  <si>
    <t>未分类项目</t>
  </si>
  <si>
    <t>货币</t>
  </si>
  <si>
    <t>元</t>
  </si>
  <si>
    <t>流动资产合计</t>
  </si>
  <si>
    <t>流动资产占比</t>
  </si>
  <si>
    <t>0.8228</t>
  </si>
  <si>
    <t>0.7707</t>
  </si>
  <si>
    <t>0.7710</t>
  </si>
  <si>
    <t>0.8118</t>
  </si>
  <si>
    <t>0.8974</t>
  </si>
  <si>
    <t>0.6719</t>
  </si>
  <si>
    <t>0.6331</t>
  </si>
  <si>
    <t>0.4625</t>
  </si>
  <si>
    <t>货币资金占比</t>
  </si>
  <si>
    <t>0.6469</t>
  </si>
  <si>
    <t>0.5982</t>
  </si>
  <si>
    <t>0.5876</t>
  </si>
  <si>
    <t>0.6325</t>
  </si>
  <si>
    <t>0.8148</t>
  </si>
  <si>
    <t>0.3044</t>
  </si>
  <si>
    <t>0.2403</t>
  </si>
  <si>
    <t>0.0955</t>
  </si>
  <si>
    <t>发放贷款及垫款(流动)</t>
  </si>
  <si>
    <t>受限制现金及已抵押存款</t>
  </si>
  <si>
    <t>已抵押银行存款(流动)</t>
  </si>
  <si>
    <t>可收回之税项</t>
  </si>
  <si>
    <t>合同资产(流动)</t>
  </si>
  <si>
    <t>租赁应收款项(流动)</t>
  </si>
  <si>
    <t>结构性银行存款</t>
  </si>
  <si>
    <t>短期投资</t>
  </si>
  <si>
    <t>其他短期投资</t>
  </si>
  <si>
    <t>以摊销成本计量的金融投资(流动)</t>
  </si>
  <si>
    <t>非流动资产合计</t>
  </si>
  <si>
    <t>非流动资产占比</t>
  </si>
  <si>
    <t>0.1772</t>
  </si>
  <si>
    <t>0.2293</t>
  </si>
  <si>
    <t>0.2290</t>
  </si>
  <si>
    <t>0.1882</t>
  </si>
  <si>
    <t>0.1026</t>
  </si>
  <si>
    <t>0.3281</t>
  </si>
  <si>
    <t>0.3669</t>
  </si>
  <si>
    <t>0.5375</t>
  </si>
  <si>
    <t>发放贷款及垫款(非流动)</t>
  </si>
  <si>
    <t>已抵押银行存款(非流动)</t>
  </si>
  <si>
    <t>不动产、厂房及设备占总资产比率</t>
  </si>
  <si>
    <t>0.0497</t>
  </si>
  <si>
    <t>0.0655</t>
  </si>
  <si>
    <t>0.0523</t>
  </si>
  <si>
    <t>0.0440</t>
  </si>
  <si>
    <t>0.0342</t>
  </si>
  <si>
    <t>0.0971</t>
  </si>
  <si>
    <t>0.0891</t>
  </si>
  <si>
    <t>0.0850</t>
  </si>
  <si>
    <t>生物资产</t>
  </si>
  <si>
    <t>油气资产</t>
  </si>
  <si>
    <t>(其中)商誉</t>
  </si>
  <si>
    <t>(其中)无形资产</t>
  </si>
  <si>
    <t>其他长期投资</t>
  </si>
  <si>
    <t>合同资产(非流动)</t>
  </si>
  <si>
    <t>租赁应收款项(非流动)</t>
  </si>
  <si>
    <t>持有待售资产(非流动)</t>
  </si>
  <si>
    <t>衍生金融资产(非流动)</t>
  </si>
  <si>
    <t>以摊销成本计量的金融投资(非流动)</t>
  </si>
  <si>
    <t>资产负债率</t>
  </si>
  <si>
    <t>0.2680</t>
  </si>
  <si>
    <t>0.2195</t>
  </si>
  <si>
    <t>0.1806</t>
  </si>
  <si>
    <t>0.1205</t>
  </si>
  <si>
    <t>0.4442</t>
  </si>
  <si>
    <t>0.4567</t>
  </si>
  <si>
    <t>0.4460</t>
  </si>
  <si>
    <t>流动负债合计</t>
  </si>
  <si>
    <t>流动负债占比</t>
  </si>
  <si>
    <t>0.8455</t>
  </si>
  <si>
    <t>0.7920</t>
  </si>
  <si>
    <t>0.7003</t>
  </si>
  <si>
    <t>0.7267</t>
  </si>
  <si>
    <t>0.7918</t>
  </si>
  <si>
    <t>0.8055</t>
  </si>
  <si>
    <t>0.7875</t>
  </si>
  <si>
    <t>0.6937</t>
  </si>
  <si>
    <t>有抵押银行借款(短期)</t>
  </si>
  <si>
    <t>短期应付债券</t>
  </si>
  <si>
    <t>(其中)应付票据</t>
  </si>
  <si>
    <t>(其中)应付账款</t>
  </si>
  <si>
    <t>可转换债券(短期）</t>
  </si>
  <si>
    <t>衍生金融负债(短期)</t>
  </si>
  <si>
    <t>以公允价值计量且其变动计入损益的金融负债(短期)</t>
  </si>
  <si>
    <t>非流动负债合计</t>
  </si>
  <si>
    <t>非流动负债占比</t>
  </si>
  <si>
    <t>0.1545</t>
  </si>
  <si>
    <t>0.2080</t>
  </si>
  <si>
    <t>0.2997</t>
  </si>
  <si>
    <t>0.2733</t>
  </si>
  <si>
    <t>0.2082</t>
  </si>
  <si>
    <t>0.1945</t>
  </si>
  <si>
    <t>0.2125</t>
  </si>
  <si>
    <t>0.3063</t>
  </si>
  <si>
    <t>有抵押银行借款(长期)</t>
  </si>
  <si>
    <t>优先票据</t>
  </si>
  <si>
    <t>可赎回可换股优先股负债部分</t>
  </si>
  <si>
    <t>可转换债券(长期)</t>
  </si>
  <si>
    <t>衍生金融负债(长期)</t>
  </si>
  <si>
    <t>以公允价值计量且其变动计入损益的金融负债(长期)</t>
  </si>
  <si>
    <t>股东权益占比</t>
  </si>
  <si>
    <t>0.7320</t>
  </si>
  <si>
    <t>0.7805</t>
  </si>
  <si>
    <t>0.8194</t>
  </si>
  <si>
    <t>0.8795</t>
  </si>
  <si>
    <t>0.5558</t>
  </si>
  <si>
    <t>0.5433</t>
  </si>
  <si>
    <t>0.5540</t>
  </si>
  <si>
    <t>股本</t>
  </si>
  <si>
    <t>股本溢价</t>
  </si>
  <si>
    <t>其他权益工具</t>
  </si>
  <si>
    <t>(其中)优先股</t>
  </si>
  <si>
    <t>(其中)永续债</t>
  </si>
  <si>
    <t>资本公积</t>
  </si>
  <si>
    <t>减：库存股</t>
  </si>
  <si>
    <t>储备</t>
  </si>
  <si>
    <t>专项储备</t>
  </si>
  <si>
    <t>其他储备</t>
  </si>
  <si>
    <t>盈余公积</t>
  </si>
  <si>
    <t>未分配利润</t>
  </si>
  <si>
    <t>股份奖励计划所持股份</t>
  </si>
  <si>
    <t>可换股债券权益部分</t>
  </si>
  <si>
    <t>归属于母公司股东及其他权益持有者的权益合计</t>
  </si>
  <si>
    <t>归属于母公司普通股股东权益合计</t>
  </si>
  <si>
    <t>少数股东权益</t>
  </si>
  <si>
    <t>可赎回少数股东权益</t>
  </si>
  <si>
    <t>员工情况</t>
  </si>
  <si>
    <t>员工人数</t>
  </si>
  <si>
    <t>股本、股东以及估值</t>
  </si>
  <si>
    <t>市值</t>
  </si>
  <si>
    <t>总股本</t>
  </si>
  <si>
    <t>PE-TTM</t>
  </si>
  <si>
    <t>PB</t>
  </si>
  <si>
    <t>PS-TTM</t>
  </si>
  <si>
    <t>PCF-TTM</t>
  </si>
  <si>
    <t>股息率</t>
  </si>
  <si>
    <t>0.0034</t>
  </si>
  <si>
    <t>0.0050</t>
  </si>
  <si>
    <t>0.0096</t>
  </si>
  <si>
    <t>0.0040</t>
  </si>
  <si>
    <t>数据来源于：理杏仁网站(lixinger.com)</t>
  </si>
  <si>
    <t>一、营业总收入</t>
  </si>
  <si>
    <t>营业收入</t>
  </si>
  <si>
    <t>利息收入</t>
  </si>
  <si>
    <t>手续费及佣金收入</t>
  </si>
  <si>
    <t>其他收入</t>
  </si>
  <si>
    <t>营业成本</t>
  </si>
  <si>
    <t>利息支出</t>
  </si>
  <si>
    <t>手续费及佣金支出</t>
  </si>
  <si>
    <t>毛利</t>
  </si>
  <si>
    <t>毛利率(GM)</t>
  </si>
  <si>
    <t>0.6679</t>
  </si>
  <si>
    <t>0.6132</t>
  </si>
  <si>
    <t>0.5749</t>
  </si>
  <si>
    <t>0.6143</t>
  </si>
  <si>
    <t>0.6342</t>
  </si>
  <si>
    <t>0.6477</t>
  </si>
  <si>
    <t>0.5792</t>
  </si>
  <si>
    <t>0.4761</t>
  </si>
  <si>
    <t>减：销售费用</t>
  </si>
  <si>
    <t>管理费用</t>
  </si>
  <si>
    <t>财务费用</t>
  </si>
  <si>
    <t>(其中)融资成本</t>
  </si>
  <si>
    <t>(其中)利息收入</t>
  </si>
  <si>
    <t>(其中)外币兑换净收益</t>
  </si>
  <si>
    <t>研发费用</t>
  </si>
  <si>
    <t>股份酬金成本</t>
  </si>
  <si>
    <t>销售费用率</t>
  </si>
  <si>
    <t>0.2800</t>
  </si>
  <si>
    <t>0.3182</t>
  </si>
  <si>
    <t>0.3185</t>
  </si>
  <si>
    <t>0.2463</t>
  </si>
  <si>
    <t>0.2507</t>
  </si>
  <si>
    <t>0.2161</t>
  </si>
  <si>
    <t>0.2444</t>
  </si>
  <si>
    <t>0.3229</t>
  </si>
  <si>
    <t>管理费用率</t>
  </si>
  <si>
    <t>0.0726</t>
  </si>
  <si>
    <t>0.1123</t>
  </si>
  <si>
    <t>0.1486</t>
  </si>
  <si>
    <t>0.1241</t>
  </si>
  <si>
    <t>0.1114</t>
  </si>
  <si>
    <t>0.0846</t>
  </si>
  <si>
    <t>0.0847</t>
  </si>
  <si>
    <t>0.1322</t>
  </si>
  <si>
    <t>营业费用率</t>
  </si>
  <si>
    <t>0.3526</t>
  </si>
  <si>
    <t>0.4304</t>
  </si>
  <si>
    <t>0.4672</t>
  </si>
  <si>
    <t>0.3705</t>
  </si>
  <si>
    <t>0.3621</t>
  </si>
  <si>
    <t>0.3007</t>
  </si>
  <si>
    <t>0.3291</t>
  </si>
  <si>
    <t>0.4551</t>
  </si>
  <si>
    <t>财务费用率</t>
  </si>
  <si>
    <t>-0.0125</t>
  </si>
  <si>
    <t>-0.0241</t>
  </si>
  <si>
    <t>-0.0063</t>
  </si>
  <si>
    <t>-0.0016</t>
  </si>
  <si>
    <t>0.0036</t>
  </si>
  <si>
    <t>0.0032</t>
  </si>
  <si>
    <t>0.0045</t>
  </si>
  <si>
    <t>0.0111</t>
  </si>
  <si>
    <t>研发费用率</t>
  </si>
  <si>
    <t>四项费用率</t>
  </si>
  <si>
    <t>0.3401</t>
  </si>
  <si>
    <t>0.4063</t>
  </si>
  <si>
    <t>0.4609</t>
  </si>
  <si>
    <t>0.3688</t>
  </si>
  <si>
    <t>0.3656</t>
  </si>
  <si>
    <t>0.3039</t>
  </si>
  <si>
    <t>0.3336</t>
  </si>
  <si>
    <t>0.4662</t>
  </si>
  <si>
    <t>加：对联营企业及合营企业的投资收益</t>
  </si>
  <si>
    <t>(其中)对联营公司的投资收益</t>
  </si>
  <si>
    <t>(其中)对合营企业的投资收益</t>
  </si>
  <si>
    <t>投资收益</t>
  </si>
  <si>
    <t>公允价值变动收益</t>
  </si>
  <si>
    <t>投资物业公允值变动</t>
  </si>
  <si>
    <t>资产减值损失</t>
  </si>
  <si>
    <t>信用减值损失</t>
  </si>
  <si>
    <t>其他业务收入</t>
  </si>
  <si>
    <t>其他业务成本</t>
  </si>
  <si>
    <t>二、利润总额</t>
  </si>
  <si>
    <t>研发费占利润总额比值</t>
  </si>
  <si>
    <t>减：所得税费用</t>
  </si>
  <si>
    <t>有效税率</t>
  </si>
  <si>
    <t>0.2422</t>
  </si>
  <si>
    <t>0.2310</t>
  </si>
  <si>
    <t>0.2560</t>
  </si>
  <si>
    <t>0.2703</t>
  </si>
  <si>
    <t>0.2602</t>
  </si>
  <si>
    <t>0.2461</t>
  </si>
  <si>
    <t>0.2475</t>
  </si>
  <si>
    <t>0.3097</t>
  </si>
  <si>
    <t>三、净利润</t>
  </si>
  <si>
    <t>净利润率</t>
  </si>
  <si>
    <t>0.2538</t>
  </si>
  <si>
    <t>0.1728</t>
  </si>
  <si>
    <t>0.1030</t>
  </si>
  <si>
    <t>0.1903</t>
  </si>
  <si>
    <t>0.1934</t>
  </si>
  <si>
    <t>0.0099</t>
  </si>
  <si>
    <t>归属于母公司股东及其他权益持有者的净利润</t>
  </si>
  <si>
    <t>归属于母公司普通股股东的净利润</t>
  </si>
  <si>
    <t>少数股东损益</t>
  </si>
  <si>
    <t>可赎回少数股东权益利息及回购视同股利分配</t>
  </si>
  <si>
    <t>非国际公认会计准则净利润</t>
  </si>
  <si>
    <t>非国际公认会计准则归属于母公司股东净利润</t>
  </si>
  <si>
    <t>四、基本每股收益</t>
  </si>
  <si>
    <t>0.8100</t>
  </si>
  <si>
    <t>0.3500</t>
  </si>
  <si>
    <t>0.6200</t>
  </si>
  <si>
    <t>0.4400</t>
  </si>
  <si>
    <t>0.8600</t>
  </si>
  <si>
    <t>0.0100</t>
  </si>
  <si>
    <t>稀释每股收益</t>
  </si>
  <si>
    <t>五、综合收益总额</t>
  </si>
  <si>
    <t>归属于母公司股东及其他权益持有者的综合收益总额</t>
  </si>
  <si>
    <t>归属于母公司普通股股东的综合收益总额</t>
  </si>
  <si>
    <t>归属于少数股东的综合收益总额</t>
  </si>
  <si>
    <t>可赎回少数股东权益的综合收益</t>
  </si>
  <si>
    <t>其他综合收益的税后净额</t>
  </si>
  <si>
    <t>分红、回购及涨跌幅</t>
  </si>
  <si>
    <t>分红金额</t>
  </si>
  <si>
    <t>H股分红金额</t>
  </si>
  <si>
    <t>分红率</t>
  </si>
  <si>
    <t>0.2525</t>
  </si>
  <si>
    <t>0.2501</t>
  </si>
  <si>
    <t>0.4001</t>
  </si>
  <si>
    <t>回购金额</t>
  </si>
  <si>
    <t>年度涨跌幅</t>
  </si>
  <si>
    <t>0.0273</t>
  </si>
  <si>
    <t>-0.5543</t>
  </si>
  <si>
    <t>-0.4492</t>
  </si>
  <si>
    <t>经营活动产生的现金流量净额</t>
  </si>
  <si>
    <t>投资活动产生的现金流量净额</t>
  </si>
  <si>
    <t>筹资活动产生的现金流量净额</t>
  </si>
  <si>
    <t>现金及现金等价物的净增加额</t>
  </si>
  <si>
    <t>期初现金及现金等价物的余额</t>
  </si>
  <si>
    <t>汇率变动对现金及现金等价物的影响</t>
  </si>
  <si>
    <t>期末现金及现金等价物净余额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</si>
</sst>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3"/>
  <sheetViews>
    <sheetView topLeftCell="A99" workbookViewId="0">
      <selection activeCell="J113" sqref="J113"/>
    </sheetView>
  </sheetViews>
  <sheetFormatPr baseColWidth="10" defaultColWidth="8.83203125" defaultRowHeight="14"/>
  <cols>
    <col min="1" max="1" width="32.6640625" customWidth="1"/>
  </cols>
  <sheetData>
    <row r="1" spans="1:11">
      <c r="A1" t="s">
        <v>0</v>
      </c>
      <c r="B1" t="str">
        <f>"09992"</f>
        <v>09992</v>
      </c>
      <c r="C1" t="str">
        <f>"泡泡玛特"</f>
        <v>泡泡玛特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</row>
    <row r="2" spans="1:11">
      <c r="A2" t="s">
        <v>9</v>
      </c>
      <c r="B2" t="str">
        <f>"09992"</f>
        <v>09992</v>
      </c>
      <c r="C2" t="str">
        <f>"泡泡玛特"</f>
        <v>泡泡玛特</v>
      </c>
      <c r="D2">
        <v>148.71</v>
      </c>
      <c r="E2">
        <v>99.69</v>
      </c>
      <c r="F2">
        <v>85.8</v>
      </c>
      <c r="G2">
        <v>83.24</v>
      </c>
      <c r="H2">
        <v>69.709999999999994</v>
      </c>
      <c r="I2">
        <v>10.66</v>
      </c>
      <c r="J2">
        <v>4.03</v>
      </c>
      <c r="K2">
        <v>1.42</v>
      </c>
    </row>
    <row r="3" spans="1:11">
      <c r="A3" t="s">
        <v>10</v>
      </c>
      <c r="B3" t="str">
        <f>"09992"</f>
        <v>09992</v>
      </c>
      <c r="C3" t="str">
        <f>"泡泡玛特"</f>
        <v>泡泡玛特</v>
      </c>
      <c r="D3">
        <v>108.85</v>
      </c>
      <c r="E3">
        <v>77.8</v>
      </c>
      <c r="F3">
        <v>69.650000000000006</v>
      </c>
      <c r="G3">
        <v>68.2</v>
      </c>
      <c r="H3">
        <v>61.31</v>
      </c>
      <c r="I3">
        <v>5.93</v>
      </c>
      <c r="J3">
        <v>2.19</v>
      </c>
      <c r="K3">
        <v>0.79</v>
      </c>
    </row>
    <row r="4" spans="1:11">
      <c r="A4" t="s">
        <v>11</v>
      </c>
      <c r="B4" t="str">
        <f>"09992"</f>
        <v>09992</v>
      </c>
      <c r="C4" t="str">
        <f>"泡泡玛特"</f>
        <v>泡泡玛特</v>
      </c>
      <c r="D4">
        <v>39.86</v>
      </c>
      <c r="E4">
        <v>21.88</v>
      </c>
      <c r="F4">
        <v>16.149999999999999</v>
      </c>
      <c r="G4">
        <v>15.04</v>
      </c>
      <c r="H4">
        <v>8.4</v>
      </c>
      <c r="I4">
        <v>4.74</v>
      </c>
      <c r="J4">
        <v>1.84</v>
      </c>
      <c r="K4">
        <v>0.63</v>
      </c>
    </row>
    <row r="5" spans="1:11">
      <c r="A5" t="s">
        <v>12</v>
      </c>
      <c r="D5">
        <v>101.24</v>
      </c>
      <c r="E5">
        <v>63.03</v>
      </c>
      <c r="F5">
        <v>52.49</v>
      </c>
      <c r="G5">
        <v>54.39</v>
      </c>
      <c r="H5">
        <v>57.62</v>
      </c>
      <c r="I5">
        <v>3.7</v>
      </c>
      <c r="J5">
        <v>1.1100000000000001</v>
      </c>
      <c r="K5">
        <v>0.19</v>
      </c>
    </row>
    <row r="6" spans="1:11">
      <c r="A6" t="s">
        <v>13</v>
      </c>
      <c r="B6" t="str">
        <f t="shared" ref="B6:B12" si="0">"09992"</f>
        <v>09992</v>
      </c>
      <c r="C6" t="str">
        <f t="shared" ref="C6:C12" si="1">"泡泡玛特"</f>
        <v>泡泡玛特</v>
      </c>
      <c r="D6">
        <v>96.2</v>
      </c>
      <c r="E6">
        <v>59.63</v>
      </c>
      <c r="F6">
        <v>50.42</v>
      </c>
      <c r="G6">
        <v>52.65</v>
      </c>
      <c r="H6">
        <v>56.8</v>
      </c>
      <c r="I6">
        <v>3.25</v>
      </c>
      <c r="J6">
        <v>0.97</v>
      </c>
      <c r="K6">
        <v>0.14000000000000001</v>
      </c>
    </row>
    <row r="7" spans="1:11">
      <c r="A7" t="s">
        <v>14</v>
      </c>
      <c r="B7" t="str">
        <f t="shared" si="0"/>
        <v>09992</v>
      </c>
      <c r="C7" t="str">
        <f t="shared" si="1"/>
        <v>泡泡玛特</v>
      </c>
      <c r="D7" t="s">
        <v>15</v>
      </c>
      <c r="E7" t="s">
        <v>15</v>
      </c>
      <c r="F7" t="s">
        <v>15</v>
      </c>
      <c r="G7" t="s">
        <v>15</v>
      </c>
      <c r="H7" t="s">
        <v>15</v>
      </c>
      <c r="I7" t="s">
        <v>15</v>
      </c>
      <c r="J7" t="s">
        <v>15</v>
      </c>
      <c r="K7" t="s">
        <v>15</v>
      </c>
    </row>
    <row r="8" spans="1:11">
      <c r="A8" t="s">
        <v>16</v>
      </c>
      <c r="B8" t="str">
        <f t="shared" si="0"/>
        <v>09992</v>
      </c>
      <c r="C8" t="str">
        <f t="shared" si="1"/>
        <v>泡泡玛特</v>
      </c>
      <c r="D8" t="s">
        <v>15</v>
      </c>
      <c r="E8" t="s">
        <v>15</v>
      </c>
      <c r="F8" t="s">
        <v>15</v>
      </c>
      <c r="G8" t="s">
        <v>15</v>
      </c>
      <c r="H8" t="s">
        <v>15</v>
      </c>
      <c r="I8" t="s">
        <v>15</v>
      </c>
      <c r="J8" t="s">
        <v>15</v>
      </c>
      <c r="K8" t="s">
        <v>15</v>
      </c>
    </row>
    <row r="9" spans="1:11">
      <c r="A9" t="s">
        <v>17</v>
      </c>
      <c r="B9" t="str">
        <f t="shared" si="0"/>
        <v>09992</v>
      </c>
      <c r="C9" t="str">
        <f t="shared" si="1"/>
        <v>泡泡玛特</v>
      </c>
      <c r="D9">
        <v>4.78</v>
      </c>
      <c r="E9">
        <v>3.21</v>
      </c>
      <c r="F9">
        <v>1.94</v>
      </c>
      <c r="G9">
        <v>1.71</v>
      </c>
      <c r="H9">
        <v>0.78</v>
      </c>
      <c r="I9">
        <v>0.46</v>
      </c>
      <c r="J9">
        <v>0.14000000000000001</v>
      </c>
      <c r="K9">
        <v>0.05</v>
      </c>
    </row>
    <row r="10" spans="1:11">
      <c r="A10" t="s">
        <v>18</v>
      </c>
      <c r="B10" t="str">
        <f t="shared" si="0"/>
        <v>09992</v>
      </c>
      <c r="C10" t="str">
        <f t="shared" si="1"/>
        <v>泡泡玛特</v>
      </c>
      <c r="D10" t="s">
        <v>15</v>
      </c>
      <c r="E10" t="s">
        <v>15</v>
      </c>
      <c r="F10" t="s">
        <v>15</v>
      </c>
      <c r="G10" t="s">
        <v>15</v>
      </c>
      <c r="H10" t="s">
        <v>15</v>
      </c>
      <c r="I10" t="s">
        <v>15</v>
      </c>
      <c r="J10" t="s">
        <v>15</v>
      </c>
      <c r="K10" t="s">
        <v>15</v>
      </c>
    </row>
    <row r="11" spans="1:11">
      <c r="A11" t="s">
        <v>19</v>
      </c>
      <c r="B11" t="str">
        <f t="shared" si="0"/>
        <v>09992</v>
      </c>
      <c r="C11" t="str">
        <f t="shared" si="1"/>
        <v>泡泡玛特</v>
      </c>
      <c r="D11" t="s">
        <v>15</v>
      </c>
      <c r="E11" t="s">
        <v>15</v>
      </c>
      <c r="F11" t="s">
        <v>15</v>
      </c>
      <c r="G11" t="s">
        <v>15</v>
      </c>
      <c r="H11" t="s">
        <v>15</v>
      </c>
      <c r="I11" t="s">
        <v>15</v>
      </c>
      <c r="J11" t="s">
        <v>15</v>
      </c>
    </row>
    <row r="12" spans="1:11">
      <c r="A12" t="s">
        <v>20</v>
      </c>
      <c r="B12" t="str">
        <f t="shared" si="0"/>
        <v>09992</v>
      </c>
      <c r="C12" t="str">
        <f t="shared" si="1"/>
        <v>泡泡玛特</v>
      </c>
      <c r="D12">
        <v>0.26</v>
      </c>
      <c r="E12">
        <v>0.18</v>
      </c>
      <c r="F12">
        <v>0.13</v>
      </c>
      <c r="G12">
        <v>0.03</v>
      </c>
      <c r="H12">
        <v>0.03</v>
      </c>
      <c r="I12" t="s">
        <v>15</v>
      </c>
      <c r="J12" t="s">
        <v>15</v>
      </c>
      <c r="K12" t="s">
        <v>15</v>
      </c>
    </row>
    <row r="13" spans="1:11">
      <c r="A13" t="s">
        <v>21</v>
      </c>
      <c r="D13">
        <v>4.78</v>
      </c>
      <c r="E13">
        <v>3.21</v>
      </c>
      <c r="F13">
        <v>1.94</v>
      </c>
      <c r="G13">
        <v>1.71</v>
      </c>
      <c r="H13">
        <v>0.78</v>
      </c>
      <c r="I13">
        <v>0.46</v>
      </c>
      <c r="J13">
        <v>0.14000000000000001</v>
      </c>
      <c r="K13">
        <v>0.05</v>
      </c>
    </row>
    <row r="14" spans="1:11">
      <c r="A14" t="s">
        <v>22</v>
      </c>
      <c r="B14" t="str">
        <f>"09992"</f>
        <v>09992</v>
      </c>
      <c r="C14" t="str">
        <f>"泡泡玛特"</f>
        <v>泡泡玛特</v>
      </c>
      <c r="D14">
        <v>4.78</v>
      </c>
      <c r="E14">
        <v>3.21</v>
      </c>
      <c r="F14">
        <v>1.94</v>
      </c>
      <c r="G14">
        <v>1.71</v>
      </c>
      <c r="H14">
        <v>0.78</v>
      </c>
      <c r="I14">
        <v>0.46</v>
      </c>
      <c r="J14">
        <v>0.14000000000000001</v>
      </c>
      <c r="K14">
        <v>0.05</v>
      </c>
    </row>
    <row r="15" spans="1:11">
      <c r="A15" t="s">
        <v>23</v>
      </c>
      <c r="B15" t="str">
        <f>"09992"</f>
        <v>09992</v>
      </c>
      <c r="C15" t="str">
        <f>"泡泡玛特"</f>
        <v>泡泡玛特</v>
      </c>
      <c r="D15" t="s">
        <v>15</v>
      </c>
      <c r="E15" t="s">
        <v>15</v>
      </c>
      <c r="F15" t="s">
        <v>15</v>
      </c>
      <c r="G15" t="s">
        <v>15</v>
      </c>
      <c r="H15" t="s">
        <v>15</v>
      </c>
      <c r="I15" t="s">
        <v>15</v>
      </c>
      <c r="J15" t="s">
        <v>15</v>
      </c>
      <c r="K15" t="s">
        <v>15</v>
      </c>
    </row>
    <row r="16" spans="1:11">
      <c r="A16" t="s">
        <v>24</v>
      </c>
      <c r="D16">
        <v>5.6</v>
      </c>
      <c r="E16">
        <v>5.87</v>
      </c>
      <c r="F16">
        <v>5.55</v>
      </c>
      <c r="G16">
        <v>4.1100000000000003</v>
      </c>
      <c r="H16">
        <v>0.67</v>
      </c>
      <c r="I16">
        <v>0.72</v>
      </c>
      <c r="J16">
        <v>0.62</v>
      </c>
      <c r="K16">
        <v>0.11</v>
      </c>
    </row>
    <row r="17" spans="1:11">
      <c r="A17" t="s">
        <v>25</v>
      </c>
      <c r="B17" t="str">
        <f t="shared" ref="B17:B25" si="2">"09992"</f>
        <v>09992</v>
      </c>
      <c r="C17" t="str">
        <f t="shared" ref="C17:C25" si="3">"泡泡玛特"</f>
        <v>泡泡玛特</v>
      </c>
      <c r="D17">
        <v>0.11</v>
      </c>
      <c r="E17">
        <v>0.08</v>
      </c>
      <c r="F17">
        <v>0.13</v>
      </c>
      <c r="G17">
        <v>0.21</v>
      </c>
      <c r="H17" t="s">
        <v>15</v>
      </c>
      <c r="I17">
        <v>0.5</v>
      </c>
      <c r="J17">
        <v>0.5</v>
      </c>
      <c r="K17" t="s">
        <v>15</v>
      </c>
    </row>
    <row r="18" spans="1:11">
      <c r="A18" t="s">
        <v>26</v>
      </c>
      <c r="B18" t="str">
        <f t="shared" si="2"/>
        <v>09992</v>
      </c>
      <c r="C18" t="str">
        <f t="shared" si="3"/>
        <v>泡泡玛特</v>
      </c>
      <c r="D18" t="s">
        <v>15</v>
      </c>
      <c r="E18" t="s">
        <v>15</v>
      </c>
      <c r="F18" t="s">
        <v>15</v>
      </c>
      <c r="G18" t="s">
        <v>15</v>
      </c>
      <c r="H18" t="s">
        <v>15</v>
      </c>
      <c r="I18" t="s">
        <v>15</v>
      </c>
      <c r="J18" t="s">
        <v>15</v>
      </c>
      <c r="K18" t="s">
        <v>15</v>
      </c>
    </row>
    <row r="19" spans="1:11">
      <c r="A19" t="s">
        <v>27</v>
      </c>
      <c r="B19" t="str">
        <f t="shared" si="2"/>
        <v>09992</v>
      </c>
      <c r="C19" t="str">
        <f t="shared" si="3"/>
        <v>泡泡玛特</v>
      </c>
      <c r="D19">
        <v>4.12</v>
      </c>
      <c r="E19">
        <v>4.72</v>
      </c>
      <c r="F19">
        <v>4.59</v>
      </c>
      <c r="G19">
        <v>3.29</v>
      </c>
      <c r="H19">
        <v>0.17</v>
      </c>
      <c r="I19" t="s">
        <v>15</v>
      </c>
      <c r="J19" t="s">
        <v>15</v>
      </c>
      <c r="K19" t="s">
        <v>15</v>
      </c>
    </row>
    <row r="20" spans="1:11">
      <c r="A20" t="s">
        <v>28</v>
      </c>
      <c r="B20" t="str">
        <f t="shared" si="2"/>
        <v>09992</v>
      </c>
      <c r="C20" t="str">
        <f t="shared" si="3"/>
        <v>泡泡玛特</v>
      </c>
      <c r="D20" t="s">
        <v>15</v>
      </c>
      <c r="E20" t="s">
        <v>15</v>
      </c>
      <c r="F20" t="s">
        <v>15</v>
      </c>
      <c r="G20" t="s">
        <v>15</v>
      </c>
      <c r="H20" t="s">
        <v>15</v>
      </c>
      <c r="I20" t="s">
        <v>15</v>
      </c>
      <c r="J20" t="s">
        <v>15</v>
      </c>
      <c r="K20" t="s">
        <v>15</v>
      </c>
    </row>
    <row r="21" spans="1:11">
      <c r="A21" t="s">
        <v>29</v>
      </c>
      <c r="B21" t="str">
        <f t="shared" si="2"/>
        <v>09992</v>
      </c>
      <c r="C21" t="str">
        <f t="shared" si="3"/>
        <v>泡泡玛特</v>
      </c>
      <c r="D21" t="s">
        <v>15</v>
      </c>
      <c r="E21" t="s">
        <v>15</v>
      </c>
      <c r="F21" t="s">
        <v>15</v>
      </c>
      <c r="G21" t="s">
        <v>15</v>
      </c>
      <c r="H21" t="s">
        <v>15</v>
      </c>
      <c r="I21" t="s">
        <v>15</v>
      </c>
      <c r="J21" t="s">
        <v>15</v>
      </c>
      <c r="K21" t="s">
        <v>15</v>
      </c>
    </row>
    <row r="22" spans="1:11">
      <c r="A22" t="s">
        <v>30</v>
      </c>
      <c r="B22" t="str">
        <f t="shared" si="2"/>
        <v>09992</v>
      </c>
      <c r="C22" t="str">
        <f t="shared" si="3"/>
        <v>泡泡玛特</v>
      </c>
      <c r="D22" t="s">
        <v>15</v>
      </c>
      <c r="E22" t="s">
        <v>15</v>
      </c>
      <c r="F22" t="s">
        <v>15</v>
      </c>
      <c r="G22" t="s">
        <v>15</v>
      </c>
      <c r="H22" t="s">
        <v>15</v>
      </c>
      <c r="I22" t="s">
        <v>15</v>
      </c>
      <c r="J22" t="s">
        <v>15</v>
      </c>
      <c r="K22" t="s">
        <v>15</v>
      </c>
    </row>
    <row r="23" spans="1:11">
      <c r="A23" t="s">
        <v>31</v>
      </c>
      <c r="B23" t="str">
        <f t="shared" si="2"/>
        <v>09992</v>
      </c>
      <c r="C23" t="str">
        <f t="shared" si="3"/>
        <v>泡泡玛特</v>
      </c>
      <c r="D23" t="s">
        <v>15</v>
      </c>
      <c r="E23" t="s">
        <v>15</v>
      </c>
      <c r="F23" t="s">
        <v>15</v>
      </c>
      <c r="G23" t="s">
        <v>15</v>
      </c>
      <c r="H23" t="s">
        <v>15</v>
      </c>
      <c r="I23" t="s">
        <v>15</v>
      </c>
      <c r="J23" t="s">
        <v>15</v>
      </c>
      <c r="K23" t="s">
        <v>15</v>
      </c>
    </row>
    <row r="24" spans="1:11">
      <c r="A24" t="s">
        <v>32</v>
      </c>
      <c r="B24" t="str">
        <f t="shared" si="2"/>
        <v>09992</v>
      </c>
      <c r="C24" t="str">
        <f t="shared" si="3"/>
        <v>泡泡玛特</v>
      </c>
      <c r="D24" t="s">
        <v>15</v>
      </c>
      <c r="E24" t="s">
        <v>15</v>
      </c>
      <c r="F24" t="s">
        <v>15</v>
      </c>
      <c r="G24" t="s">
        <v>15</v>
      </c>
      <c r="H24" t="s">
        <v>15</v>
      </c>
      <c r="I24" t="s">
        <v>15</v>
      </c>
      <c r="J24" t="s">
        <v>15</v>
      </c>
      <c r="K24" t="s">
        <v>15</v>
      </c>
    </row>
    <row r="25" spans="1:11">
      <c r="A25" t="s">
        <v>33</v>
      </c>
      <c r="B25" t="str">
        <f t="shared" si="2"/>
        <v>09992</v>
      </c>
      <c r="C25" t="str">
        <f t="shared" si="3"/>
        <v>泡泡玛特</v>
      </c>
      <c r="D25">
        <v>1.37</v>
      </c>
      <c r="E25">
        <v>1.07</v>
      </c>
      <c r="F25">
        <v>0.83</v>
      </c>
      <c r="G25">
        <v>0.62</v>
      </c>
      <c r="H25">
        <v>0.5</v>
      </c>
      <c r="I25">
        <v>0.22</v>
      </c>
      <c r="J25">
        <v>0.12</v>
      </c>
      <c r="K25">
        <v>0.11</v>
      </c>
    </row>
    <row r="26" spans="1:11">
      <c r="A26" t="s">
        <v>34</v>
      </c>
      <c r="D26">
        <v>41.87</v>
      </c>
      <c r="E26">
        <v>30.79</v>
      </c>
      <c r="F26">
        <v>27.76</v>
      </c>
      <c r="G26">
        <v>24.73</v>
      </c>
      <c r="H26">
        <v>11.42</v>
      </c>
      <c r="I26">
        <v>6.24</v>
      </c>
      <c r="J26">
        <v>2.2999999999999998</v>
      </c>
      <c r="K26">
        <v>1.1200000000000001</v>
      </c>
    </row>
    <row r="27" spans="1:11">
      <c r="A27" t="s">
        <v>35</v>
      </c>
      <c r="B27" t="str">
        <f t="shared" ref="B27:B35" si="4">"09992"</f>
        <v>09992</v>
      </c>
      <c r="C27" t="str">
        <f t="shared" ref="C27:C35" si="5">"泡泡玛特"</f>
        <v>泡泡玛特</v>
      </c>
      <c r="D27">
        <v>5.77</v>
      </c>
      <c r="E27">
        <v>4.68</v>
      </c>
      <c r="F27">
        <v>4.87</v>
      </c>
      <c r="G27">
        <v>5.09</v>
      </c>
      <c r="H27">
        <v>2.69</v>
      </c>
      <c r="I27">
        <v>2</v>
      </c>
      <c r="J27">
        <v>0.65</v>
      </c>
      <c r="K27">
        <v>0.31</v>
      </c>
    </row>
    <row r="28" spans="1:11">
      <c r="A28" t="s">
        <v>36</v>
      </c>
      <c r="B28" t="str">
        <f t="shared" si="4"/>
        <v>09992</v>
      </c>
      <c r="C28" t="str">
        <f t="shared" si="5"/>
        <v>泡泡玛特</v>
      </c>
      <c r="D28">
        <v>1.37</v>
      </c>
      <c r="E28">
        <v>1.28</v>
      </c>
      <c r="F28">
        <v>0.44</v>
      </c>
      <c r="G28">
        <v>0.31</v>
      </c>
      <c r="H28">
        <v>0.06</v>
      </c>
      <c r="I28">
        <v>0.1</v>
      </c>
      <c r="J28">
        <v>0.04</v>
      </c>
      <c r="K28">
        <v>0</v>
      </c>
    </row>
    <row r="29" spans="1:11">
      <c r="A29" t="s">
        <v>37</v>
      </c>
      <c r="B29" t="str">
        <f t="shared" si="4"/>
        <v>09992</v>
      </c>
      <c r="C29" t="str">
        <f t="shared" si="5"/>
        <v>泡泡玛特</v>
      </c>
      <c r="D29">
        <v>7.39</v>
      </c>
      <c r="E29">
        <v>6.53</v>
      </c>
      <c r="F29">
        <v>4.49</v>
      </c>
      <c r="G29">
        <v>3.66</v>
      </c>
      <c r="H29">
        <v>2.38</v>
      </c>
      <c r="I29">
        <v>1.04</v>
      </c>
      <c r="J29">
        <v>0.36</v>
      </c>
      <c r="K29">
        <v>0.12</v>
      </c>
    </row>
    <row r="30" spans="1:11">
      <c r="A30" t="s">
        <v>38</v>
      </c>
      <c r="B30" t="str">
        <f t="shared" si="4"/>
        <v>09992</v>
      </c>
      <c r="C30" t="str">
        <f t="shared" si="5"/>
        <v>泡泡玛特</v>
      </c>
      <c r="D30" t="s">
        <v>15</v>
      </c>
      <c r="E30" t="s">
        <v>15</v>
      </c>
      <c r="F30" t="s">
        <v>15</v>
      </c>
      <c r="G30" t="s">
        <v>15</v>
      </c>
      <c r="H30" t="s">
        <v>15</v>
      </c>
      <c r="I30" t="s">
        <v>15</v>
      </c>
      <c r="J30" t="s">
        <v>15</v>
      </c>
      <c r="K30" t="s">
        <v>15</v>
      </c>
    </row>
    <row r="31" spans="1:11">
      <c r="A31" t="s">
        <v>39</v>
      </c>
      <c r="B31" t="str">
        <f t="shared" si="4"/>
        <v>09992</v>
      </c>
      <c r="C31" t="str">
        <f t="shared" si="5"/>
        <v>泡泡玛特</v>
      </c>
      <c r="D31">
        <v>9.2799999999999994</v>
      </c>
      <c r="E31">
        <v>7.26</v>
      </c>
      <c r="F31">
        <v>7.02</v>
      </c>
      <c r="G31">
        <v>6.1</v>
      </c>
      <c r="H31">
        <v>2.88</v>
      </c>
      <c r="I31">
        <v>1.79</v>
      </c>
      <c r="J31">
        <v>0.71</v>
      </c>
      <c r="K31">
        <v>0.35</v>
      </c>
    </row>
    <row r="32" spans="1:11">
      <c r="A32" t="s">
        <v>40</v>
      </c>
      <c r="B32" t="str">
        <f t="shared" si="4"/>
        <v>09992</v>
      </c>
      <c r="C32" t="str">
        <f t="shared" si="5"/>
        <v>泡泡玛特</v>
      </c>
      <c r="D32" t="s">
        <v>15</v>
      </c>
      <c r="E32" t="s">
        <v>15</v>
      </c>
      <c r="F32" t="s">
        <v>15</v>
      </c>
      <c r="G32" t="s">
        <v>15</v>
      </c>
      <c r="H32" t="s">
        <v>15</v>
      </c>
      <c r="I32" t="s">
        <v>15</v>
      </c>
      <c r="J32" t="s">
        <v>15</v>
      </c>
      <c r="K32" t="s">
        <v>15</v>
      </c>
    </row>
    <row r="33" spans="1:11">
      <c r="A33" t="s">
        <v>41</v>
      </c>
      <c r="B33" t="str">
        <f t="shared" si="4"/>
        <v>09992</v>
      </c>
      <c r="C33" t="str">
        <f t="shared" si="5"/>
        <v>泡泡玛特</v>
      </c>
      <c r="D33">
        <v>1.35</v>
      </c>
      <c r="E33">
        <v>1.1599999999999999</v>
      </c>
      <c r="F33">
        <v>1.47</v>
      </c>
      <c r="G33">
        <v>1.34</v>
      </c>
      <c r="H33">
        <v>0.93</v>
      </c>
      <c r="I33">
        <v>0.19</v>
      </c>
      <c r="J33">
        <v>0.18</v>
      </c>
      <c r="K33">
        <v>0.03</v>
      </c>
    </row>
    <row r="34" spans="1:11">
      <c r="A34" t="s">
        <v>42</v>
      </c>
      <c r="B34" t="str">
        <f t="shared" si="4"/>
        <v>09992</v>
      </c>
      <c r="C34" t="str">
        <f t="shared" si="5"/>
        <v>泡泡玛特</v>
      </c>
      <c r="D34">
        <v>1.47</v>
      </c>
      <c r="E34">
        <v>0.83</v>
      </c>
      <c r="F34">
        <v>0.81</v>
      </c>
      <c r="G34">
        <v>0.36</v>
      </c>
      <c r="H34">
        <v>0.23</v>
      </c>
      <c r="I34">
        <v>0.16</v>
      </c>
      <c r="J34">
        <v>0.08</v>
      </c>
      <c r="K34">
        <v>0.16</v>
      </c>
    </row>
    <row r="35" spans="1:11">
      <c r="A35" t="s">
        <v>43</v>
      </c>
      <c r="B35" t="str">
        <f t="shared" si="4"/>
        <v>09992</v>
      </c>
      <c r="C35" t="str">
        <f t="shared" si="5"/>
        <v>泡泡玛特</v>
      </c>
      <c r="D35">
        <v>15.25</v>
      </c>
      <c r="E35">
        <v>9.0500000000000007</v>
      </c>
      <c r="F35">
        <v>8.67</v>
      </c>
      <c r="G35">
        <v>7.89</v>
      </c>
      <c r="H35">
        <v>2.25</v>
      </c>
      <c r="I35">
        <v>0.96</v>
      </c>
      <c r="J35">
        <v>0.28999999999999998</v>
      </c>
      <c r="K35">
        <v>0.16</v>
      </c>
    </row>
    <row r="36" spans="1:11">
      <c r="A36" t="s">
        <v>44</v>
      </c>
      <c r="E36">
        <v>0.15</v>
      </c>
    </row>
    <row r="37" spans="1:11">
      <c r="A37" t="s">
        <v>45</v>
      </c>
      <c r="B37" t="str">
        <f>"09992"</f>
        <v>09992</v>
      </c>
      <c r="C37" t="str">
        <f>"泡泡玛特"</f>
        <v>泡泡玛特</v>
      </c>
      <c r="D37" t="s">
        <v>15</v>
      </c>
      <c r="E37">
        <v>0.15</v>
      </c>
      <c r="F37" t="s">
        <v>15</v>
      </c>
      <c r="G37" t="s">
        <v>15</v>
      </c>
      <c r="H37" t="s">
        <v>15</v>
      </c>
      <c r="I37" t="s">
        <v>15</v>
      </c>
      <c r="J37" t="s">
        <v>15</v>
      </c>
      <c r="K37" t="s">
        <v>15</v>
      </c>
    </row>
    <row r="38" spans="1:11">
      <c r="A38" t="s">
        <v>46</v>
      </c>
      <c r="B38" t="str">
        <f>"09992"</f>
        <v>09992</v>
      </c>
      <c r="C38" t="str">
        <f>"泡泡玛特"</f>
        <v>泡泡玛特</v>
      </c>
      <c r="D38" t="s">
        <v>15</v>
      </c>
      <c r="E38" t="s">
        <v>15</v>
      </c>
      <c r="F38" t="s">
        <v>15</v>
      </c>
      <c r="G38" t="s">
        <v>15</v>
      </c>
      <c r="H38" t="s">
        <v>15</v>
      </c>
      <c r="I38" t="s">
        <v>15</v>
      </c>
      <c r="J38" t="s">
        <v>15</v>
      </c>
      <c r="K38" t="s">
        <v>15</v>
      </c>
    </row>
    <row r="39" spans="1:11">
      <c r="A39" t="s">
        <v>47</v>
      </c>
      <c r="B39" t="str">
        <f>"09992"</f>
        <v>09992</v>
      </c>
      <c r="C39" t="str">
        <f>"泡泡玛特"</f>
        <v>泡泡玛特</v>
      </c>
      <c r="D39" t="s">
        <v>15</v>
      </c>
      <c r="E39" t="s">
        <v>15</v>
      </c>
      <c r="F39" t="s">
        <v>15</v>
      </c>
      <c r="G39" t="s">
        <v>15</v>
      </c>
      <c r="H39" t="s">
        <v>15</v>
      </c>
      <c r="I39" t="s">
        <v>15</v>
      </c>
      <c r="J39" t="s">
        <v>15</v>
      </c>
      <c r="K39" t="s">
        <v>15</v>
      </c>
    </row>
    <row r="40" spans="1:11">
      <c r="A40" t="s">
        <v>48</v>
      </c>
      <c r="D40">
        <v>36.299999999999997</v>
      </c>
      <c r="E40">
        <v>19.79</v>
      </c>
      <c r="F40">
        <v>14.6</v>
      </c>
      <c r="G40">
        <v>13.71</v>
      </c>
      <c r="H40">
        <v>7.53</v>
      </c>
      <c r="I40">
        <v>4.57</v>
      </c>
      <c r="J40">
        <v>1.77</v>
      </c>
      <c r="K40">
        <v>0.63</v>
      </c>
    </row>
    <row r="41" spans="1:11">
      <c r="A41" t="s">
        <v>49</v>
      </c>
      <c r="B41" t="str">
        <f t="shared" ref="B41:B52" si="6">"09992"</f>
        <v>09992</v>
      </c>
      <c r="C41" t="str">
        <f t="shared" ref="C41:C52" si="7">"泡泡玛特"</f>
        <v>泡泡玛特</v>
      </c>
      <c r="D41">
        <v>5.62</v>
      </c>
      <c r="E41">
        <v>1.1499999999999999</v>
      </c>
      <c r="F41">
        <v>0.47</v>
      </c>
      <c r="G41">
        <v>0.97</v>
      </c>
      <c r="H41">
        <v>0.6</v>
      </c>
      <c r="I41">
        <v>0.67</v>
      </c>
      <c r="J41">
        <v>0.12</v>
      </c>
      <c r="K41">
        <v>0</v>
      </c>
    </row>
    <row r="42" spans="1:11">
      <c r="A42" t="s">
        <v>50</v>
      </c>
      <c r="B42" t="str">
        <f t="shared" si="6"/>
        <v>09992</v>
      </c>
      <c r="C42" t="str">
        <f t="shared" si="7"/>
        <v>泡泡玛特</v>
      </c>
      <c r="D42" t="s">
        <v>15</v>
      </c>
      <c r="E42" t="s">
        <v>15</v>
      </c>
      <c r="F42" t="s">
        <v>15</v>
      </c>
      <c r="G42" t="s">
        <v>15</v>
      </c>
      <c r="H42" t="s">
        <v>15</v>
      </c>
      <c r="I42" t="s">
        <v>15</v>
      </c>
      <c r="J42" t="s">
        <v>15</v>
      </c>
      <c r="K42" t="s">
        <v>15</v>
      </c>
    </row>
    <row r="43" spans="1:11">
      <c r="A43" t="s">
        <v>51</v>
      </c>
      <c r="B43" t="str">
        <f t="shared" si="6"/>
        <v>09992</v>
      </c>
      <c r="C43" t="str">
        <f t="shared" si="7"/>
        <v>泡泡玛特</v>
      </c>
      <c r="D43">
        <v>10.1</v>
      </c>
      <c r="E43">
        <v>4.45</v>
      </c>
      <c r="F43">
        <v>2.59</v>
      </c>
      <c r="G43">
        <v>2.66</v>
      </c>
      <c r="H43">
        <v>1.1599999999999999</v>
      </c>
      <c r="I43">
        <v>0.49</v>
      </c>
      <c r="J43">
        <v>0.28999999999999998</v>
      </c>
      <c r="K43">
        <v>0.06</v>
      </c>
    </row>
    <row r="44" spans="1:11">
      <c r="A44" t="s">
        <v>52</v>
      </c>
      <c r="B44" t="str">
        <f t="shared" si="6"/>
        <v>09992</v>
      </c>
      <c r="C44" t="str">
        <f t="shared" si="7"/>
        <v>泡泡玛特</v>
      </c>
      <c r="D44" t="s">
        <v>15</v>
      </c>
      <c r="E44" t="s">
        <v>15</v>
      </c>
      <c r="F44" t="s">
        <v>15</v>
      </c>
      <c r="G44" t="s">
        <v>15</v>
      </c>
      <c r="H44" t="s">
        <v>15</v>
      </c>
      <c r="I44" t="s">
        <v>15</v>
      </c>
      <c r="J44" t="s">
        <v>15</v>
      </c>
      <c r="K44" t="s">
        <v>15</v>
      </c>
    </row>
    <row r="45" spans="1:11">
      <c r="A45" t="s">
        <v>53</v>
      </c>
      <c r="B45" t="str">
        <f t="shared" si="6"/>
        <v>09992</v>
      </c>
      <c r="C45" t="str">
        <f t="shared" si="7"/>
        <v>泡泡玛特</v>
      </c>
      <c r="D45">
        <v>3.63</v>
      </c>
      <c r="E45">
        <v>3.52</v>
      </c>
      <c r="F45">
        <v>2.94</v>
      </c>
      <c r="G45">
        <v>2.57</v>
      </c>
      <c r="H45">
        <v>1.45</v>
      </c>
      <c r="I45">
        <v>0.93</v>
      </c>
      <c r="J45">
        <v>0.4</v>
      </c>
      <c r="K45">
        <v>0.19</v>
      </c>
    </row>
    <row r="46" spans="1:11">
      <c r="A46" t="s">
        <v>54</v>
      </c>
      <c r="B46" t="str">
        <f t="shared" si="6"/>
        <v>09992</v>
      </c>
      <c r="C46" t="str">
        <f t="shared" si="7"/>
        <v>泡泡玛特</v>
      </c>
      <c r="D46">
        <v>6.01</v>
      </c>
      <c r="E46">
        <v>4.26</v>
      </c>
      <c r="F46">
        <v>4.4800000000000004</v>
      </c>
      <c r="G46">
        <v>3.65</v>
      </c>
      <c r="H46">
        <v>1.47</v>
      </c>
      <c r="I46">
        <v>0.91</v>
      </c>
      <c r="J46">
        <v>0.35</v>
      </c>
      <c r="K46">
        <v>0.19</v>
      </c>
    </row>
    <row r="47" spans="1:11">
      <c r="A47" t="s">
        <v>55</v>
      </c>
      <c r="B47" t="str">
        <f t="shared" si="6"/>
        <v>09992</v>
      </c>
      <c r="C47" t="str">
        <f t="shared" si="7"/>
        <v>泡泡玛特</v>
      </c>
      <c r="D47">
        <v>9.0399999999999991</v>
      </c>
      <c r="E47">
        <v>5.15</v>
      </c>
      <c r="F47">
        <v>3.09</v>
      </c>
      <c r="G47">
        <v>2.67</v>
      </c>
      <c r="H47">
        <v>2.02</v>
      </c>
      <c r="I47">
        <v>1.22</v>
      </c>
      <c r="J47">
        <v>0.5</v>
      </c>
      <c r="K47">
        <v>0.17</v>
      </c>
    </row>
    <row r="48" spans="1:11">
      <c r="A48" t="s">
        <v>56</v>
      </c>
      <c r="B48" t="str">
        <f t="shared" si="6"/>
        <v>09992</v>
      </c>
      <c r="C48" t="str">
        <f t="shared" si="7"/>
        <v>泡泡玛特</v>
      </c>
      <c r="D48" t="s">
        <v>15</v>
      </c>
      <c r="E48" t="s">
        <v>15</v>
      </c>
      <c r="F48" t="s">
        <v>15</v>
      </c>
      <c r="G48" t="s">
        <v>15</v>
      </c>
      <c r="H48" t="s">
        <v>15</v>
      </c>
      <c r="I48" t="s">
        <v>15</v>
      </c>
      <c r="J48" t="s">
        <v>15</v>
      </c>
      <c r="K48" t="s">
        <v>15</v>
      </c>
    </row>
    <row r="49" spans="1:11">
      <c r="A49" t="s">
        <v>57</v>
      </c>
      <c r="B49" t="str">
        <f t="shared" si="6"/>
        <v>09992</v>
      </c>
      <c r="C49" t="str">
        <f t="shared" si="7"/>
        <v>泡泡玛特</v>
      </c>
      <c r="D49" t="s">
        <v>15</v>
      </c>
      <c r="E49">
        <v>0.14000000000000001</v>
      </c>
      <c r="F49">
        <v>0.15</v>
      </c>
      <c r="G49" t="s">
        <v>15</v>
      </c>
      <c r="H49" t="s">
        <v>15</v>
      </c>
      <c r="I49" t="s">
        <v>15</v>
      </c>
      <c r="J49" t="s">
        <v>15</v>
      </c>
      <c r="K49" t="s">
        <v>15</v>
      </c>
    </row>
    <row r="50" spans="1:11">
      <c r="A50" t="s">
        <v>58</v>
      </c>
      <c r="B50" t="str">
        <f t="shared" si="6"/>
        <v>09992</v>
      </c>
      <c r="C50" t="str">
        <f t="shared" si="7"/>
        <v>泡泡玛特</v>
      </c>
      <c r="D50">
        <v>1.89</v>
      </c>
      <c r="E50">
        <v>1.1200000000000001</v>
      </c>
      <c r="F50">
        <v>0.89</v>
      </c>
      <c r="G50">
        <v>1.2</v>
      </c>
      <c r="H50">
        <v>0.84</v>
      </c>
      <c r="I50">
        <v>0.35</v>
      </c>
      <c r="J50">
        <v>0.1</v>
      </c>
      <c r="K50">
        <v>0.01</v>
      </c>
    </row>
    <row r="51" spans="1:11">
      <c r="A51" t="s">
        <v>59</v>
      </c>
      <c r="B51" t="str">
        <f t="shared" si="6"/>
        <v>09992</v>
      </c>
      <c r="C51" t="str">
        <f t="shared" si="7"/>
        <v>泡泡玛特</v>
      </c>
      <c r="D51" t="s">
        <v>15</v>
      </c>
      <c r="E51" t="s">
        <v>15</v>
      </c>
      <c r="F51" t="s">
        <v>15</v>
      </c>
      <c r="G51" t="s">
        <v>15</v>
      </c>
      <c r="H51" t="s">
        <v>15</v>
      </c>
      <c r="I51" t="s">
        <v>15</v>
      </c>
      <c r="J51" t="s">
        <v>15</v>
      </c>
      <c r="K51" t="s">
        <v>15</v>
      </c>
    </row>
    <row r="52" spans="1:11">
      <c r="A52" t="s">
        <v>60</v>
      </c>
      <c r="B52" t="str">
        <f t="shared" si="6"/>
        <v>09992</v>
      </c>
      <c r="C52" t="str">
        <f t="shared" si="7"/>
        <v>泡泡玛特</v>
      </c>
      <c r="D52" t="s">
        <v>15</v>
      </c>
      <c r="E52" t="s">
        <v>15</v>
      </c>
      <c r="F52" t="s">
        <v>15</v>
      </c>
      <c r="G52" t="s">
        <v>15</v>
      </c>
      <c r="H52" t="s">
        <v>15</v>
      </c>
      <c r="I52" t="s">
        <v>15</v>
      </c>
      <c r="J52" t="s">
        <v>15</v>
      </c>
      <c r="K52" t="s">
        <v>15</v>
      </c>
    </row>
    <row r="56" spans="1:11">
      <c r="A56" t="s">
        <v>61</v>
      </c>
    </row>
    <row r="57" spans="1:11">
      <c r="A57" t="s">
        <v>62</v>
      </c>
      <c r="B57" t="str">
        <f t="shared" ref="B57:B88" si="8">"09992"</f>
        <v>09992</v>
      </c>
      <c r="C57" t="str">
        <f t="shared" ref="C57:C88" si="9">"泡泡玛特"</f>
        <v>泡泡玛特</v>
      </c>
      <c r="D57" t="s">
        <v>63</v>
      </c>
      <c r="E57" t="s">
        <v>63</v>
      </c>
      <c r="F57" t="s">
        <v>63</v>
      </c>
      <c r="G57" t="s">
        <v>63</v>
      </c>
      <c r="H57" t="s">
        <v>63</v>
      </c>
      <c r="I57" t="s">
        <v>63</v>
      </c>
      <c r="J57" t="s">
        <v>63</v>
      </c>
      <c r="K57" t="s">
        <v>63</v>
      </c>
    </row>
    <row r="58" spans="1:11">
      <c r="A58" t="s">
        <v>64</v>
      </c>
      <c r="B58" t="str">
        <f t="shared" si="8"/>
        <v>09992</v>
      </c>
      <c r="C58" t="str">
        <f t="shared" si="9"/>
        <v>泡泡玛特</v>
      </c>
      <c r="D58">
        <v>122.36</v>
      </c>
      <c r="E58">
        <v>76.83</v>
      </c>
      <c r="F58">
        <v>66.16</v>
      </c>
      <c r="G58">
        <v>67.569999999999993</v>
      </c>
      <c r="H58">
        <v>62.56</v>
      </c>
      <c r="I58">
        <v>7.17</v>
      </c>
      <c r="J58">
        <v>2.5499999999999998</v>
      </c>
      <c r="K58">
        <v>0.66</v>
      </c>
    </row>
    <row r="59" spans="1:11">
      <c r="A59" t="s">
        <v>65</v>
      </c>
      <c r="B59" t="str">
        <f t="shared" si="8"/>
        <v>09992</v>
      </c>
      <c r="C59" t="str">
        <f t="shared" si="9"/>
        <v>泡泡玛特</v>
      </c>
      <c r="D59" t="s">
        <v>66</v>
      </c>
      <c r="E59" t="s">
        <v>67</v>
      </c>
      <c r="F59" t="s">
        <v>68</v>
      </c>
      <c r="G59" t="s">
        <v>69</v>
      </c>
      <c r="H59" t="s">
        <v>70</v>
      </c>
      <c r="I59" t="s">
        <v>71</v>
      </c>
      <c r="J59" t="s">
        <v>72</v>
      </c>
      <c r="K59" t="s">
        <v>73</v>
      </c>
    </row>
    <row r="60" spans="1:11">
      <c r="A60" t="s">
        <v>74</v>
      </c>
      <c r="B60" t="str">
        <f t="shared" si="8"/>
        <v>09992</v>
      </c>
      <c r="C60" t="str">
        <f t="shared" si="9"/>
        <v>泡泡玛特</v>
      </c>
      <c r="D60" t="s">
        <v>75</v>
      </c>
      <c r="E60" t="s">
        <v>76</v>
      </c>
      <c r="F60" t="s">
        <v>77</v>
      </c>
      <c r="G60" t="s">
        <v>78</v>
      </c>
      <c r="H60" t="s">
        <v>79</v>
      </c>
      <c r="I60" t="s">
        <v>80</v>
      </c>
      <c r="J60" t="s">
        <v>81</v>
      </c>
      <c r="K60" t="s">
        <v>82</v>
      </c>
    </row>
    <row r="61" spans="1:11">
      <c r="A61" t="s">
        <v>83</v>
      </c>
      <c r="B61" t="str">
        <f t="shared" si="8"/>
        <v>09992</v>
      </c>
      <c r="C61" t="str">
        <f t="shared" si="9"/>
        <v>泡泡玛特</v>
      </c>
      <c r="D61" t="s">
        <v>15</v>
      </c>
      <c r="E61" t="s">
        <v>15</v>
      </c>
      <c r="F61" t="s">
        <v>15</v>
      </c>
      <c r="G61" t="s">
        <v>15</v>
      </c>
      <c r="H61" t="s">
        <v>15</v>
      </c>
      <c r="I61" t="s">
        <v>15</v>
      </c>
      <c r="J61" t="s">
        <v>15</v>
      </c>
      <c r="K61" t="s">
        <v>15</v>
      </c>
    </row>
    <row r="62" spans="1:11">
      <c r="A62" t="s">
        <v>84</v>
      </c>
      <c r="B62" t="str">
        <f t="shared" si="8"/>
        <v>09992</v>
      </c>
      <c r="C62" t="str">
        <f t="shared" si="9"/>
        <v>泡泡玛特</v>
      </c>
      <c r="D62" t="s">
        <v>15</v>
      </c>
      <c r="E62" t="s">
        <v>15</v>
      </c>
      <c r="F62" t="s">
        <v>15</v>
      </c>
      <c r="G62" t="s">
        <v>15</v>
      </c>
      <c r="H62" t="s">
        <v>15</v>
      </c>
      <c r="I62" t="s">
        <v>15</v>
      </c>
      <c r="J62" t="s">
        <v>15</v>
      </c>
      <c r="K62" t="s">
        <v>15</v>
      </c>
    </row>
    <row r="63" spans="1:11">
      <c r="A63" t="s">
        <v>85</v>
      </c>
      <c r="B63" t="str">
        <f t="shared" si="8"/>
        <v>09992</v>
      </c>
      <c r="C63" t="str">
        <f t="shared" si="9"/>
        <v>泡泡玛特</v>
      </c>
      <c r="D63" t="s">
        <v>15</v>
      </c>
      <c r="E63" t="s">
        <v>15</v>
      </c>
      <c r="F63" t="s">
        <v>15</v>
      </c>
      <c r="G63" t="s">
        <v>15</v>
      </c>
      <c r="H63" t="s">
        <v>15</v>
      </c>
      <c r="I63" t="s">
        <v>15</v>
      </c>
      <c r="J63" t="s">
        <v>15</v>
      </c>
      <c r="K63" t="s">
        <v>15</v>
      </c>
    </row>
    <row r="64" spans="1:11">
      <c r="A64" t="s">
        <v>86</v>
      </c>
      <c r="B64" t="str">
        <f t="shared" si="8"/>
        <v>09992</v>
      </c>
      <c r="C64" t="str">
        <f t="shared" si="9"/>
        <v>泡泡玛特</v>
      </c>
      <c r="D64" t="s">
        <v>15</v>
      </c>
      <c r="E64" t="s">
        <v>15</v>
      </c>
      <c r="F64" t="s">
        <v>15</v>
      </c>
      <c r="G64" t="s">
        <v>15</v>
      </c>
      <c r="H64" t="s">
        <v>15</v>
      </c>
      <c r="I64" t="s">
        <v>15</v>
      </c>
      <c r="J64" t="s">
        <v>15</v>
      </c>
      <c r="K64" t="s">
        <v>15</v>
      </c>
    </row>
    <row r="65" spans="1:11">
      <c r="A65" t="s">
        <v>87</v>
      </c>
      <c r="B65" t="str">
        <f t="shared" si="8"/>
        <v>09992</v>
      </c>
      <c r="C65" t="str">
        <f t="shared" si="9"/>
        <v>泡泡玛特</v>
      </c>
      <c r="D65" t="s">
        <v>15</v>
      </c>
      <c r="E65" t="s">
        <v>15</v>
      </c>
      <c r="F65" t="s">
        <v>15</v>
      </c>
      <c r="G65" t="s">
        <v>15</v>
      </c>
      <c r="H65" t="s">
        <v>15</v>
      </c>
      <c r="I65" t="s">
        <v>15</v>
      </c>
      <c r="J65" t="s">
        <v>15</v>
      </c>
      <c r="K65" t="s">
        <v>15</v>
      </c>
    </row>
    <row r="66" spans="1:11">
      <c r="A66" t="s">
        <v>88</v>
      </c>
      <c r="B66" t="str">
        <f t="shared" si="8"/>
        <v>09992</v>
      </c>
      <c r="C66" t="str">
        <f t="shared" si="9"/>
        <v>泡泡玛特</v>
      </c>
      <c r="D66" t="s">
        <v>15</v>
      </c>
      <c r="E66" t="s">
        <v>15</v>
      </c>
      <c r="F66" t="s">
        <v>15</v>
      </c>
      <c r="G66" t="s">
        <v>15</v>
      </c>
      <c r="H66" t="s">
        <v>15</v>
      </c>
      <c r="I66" t="s">
        <v>15</v>
      </c>
      <c r="J66" t="s">
        <v>15</v>
      </c>
      <c r="K66" t="s">
        <v>15</v>
      </c>
    </row>
    <row r="67" spans="1:11">
      <c r="A67" t="s">
        <v>89</v>
      </c>
      <c r="B67" t="str">
        <f t="shared" si="8"/>
        <v>09992</v>
      </c>
      <c r="C67" t="str">
        <f t="shared" si="9"/>
        <v>泡泡玛特</v>
      </c>
      <c r="D67" t="s">
        <v>15</v>
      </c>
      <c r="E67" t="s">
        <v>15</v>
      </c>
      <c r="F67" t="s">
        <v>15</v>
      </c>
      <c r="G67" t="s">
        <v>15</v>
      </c>
      <c r="H67" t="s">
        <v>15</v>
      </c>
      <c r="I67" t="s">
        <v>15</v>
      </c>
      <c r="J67" t="s">
        <v>15</v>
      </c>
    </row>
    <row r="68" spans="1:11">
      <c r="A68" t="s">
        <v>90</v>
      </c>
      <c r="B68" t="str">
        <f t="shared" si="8"/>
        <v>09992</v>
      </c>
      <c r="C68" t="str">
        <f t="shared" si="9"/>
        <v>泡泡玛特</v>
      </c>
      <c r="D68" t="s">
        <v>15</v>
      </c>
      <c r="E68" t="s">
        <v>15</v>
      </c>
      <c r="F68" t="s">
        <v>15</v>
      </c>
      <c r="G68" t="s">
        <v>15</v>
      </c>
      <c r="H68" t="s">
        <v>15</v>
      </c>
      <c r="I68" t="s">
        <v>15</v>
      </c>
      <c r="J68" t="s">
        <v>15</v>
      </c>
      <c r="K68" t="s">
        <v>15</v>
      </c>
    </row>
    <row r="69" spans="1:11">
      <c r="A69" t="s">
        <v>91</v>
      </c>
      <c r="B69" t="str">
        <f t="shared" si="8"/>
        <v>09992</v>
      </c>
      <c r="C69" t="str">
        <f t="shared" si="9"/>
        <v>泡泡玛特</v>
      </c>
      <c r="D69" t="s">
        <v>15</v>
      </c>
      <c r="E69" t="s">
        <v>15</v>
      </c>
      <c r="F69" t="s">
        <v>15</v>
      </c>
      <c r="G69" t="s">
        <v>15</v>
      </c>
      <c r="H69" t="s">
        <v>15</v>
      </c>
      <c r="I69" t="s">
        <v>15</v>
      </c>
      <c r="J69" t="s">
        <v>15</v>
      </c>
    </row>
    <row r="70" spans="1:11">
      <c r="A70" t="s">
        <v>92</v>
      </c>
      <c r="B70" t="str">
        <f t="shared" si="8"/>
        <v>09992</v>
      </c>
      <c r="C70" t="str">
        <f t="shared" si="9"/>
        <v>泡泡玛特</v>
      </c>
      <c r="D70" t="s">
        <v>15</v>
      </c>
      <c r="E70" t="s">
        <v>15</v>
      </c>
      <c r="F70" t="s">
        <v>15</v>
      </c>
      <c r="G70" t="s">
        <v>15</v>
      </c>
      <c r="H70" t="s">
        <v>15</v>
      </c>
      <c r="I70" t="s">
        <v>15</v>
      </c>
      <c r="J70" t="s">
        <v>15</v>
      </c>
      <c r="K70" t="s">
        <v>15</v>
      </c>
    </row>
    <row r="71" spans="1:11">
      <c r="A71" t="s">
        <v>93</v>
      </c>
      <c r="B71" t="str">
        <f t="shared" si="8"/>
        <v>09992</v>
      </c>
      <c r="C71" t="str">
        <f t="shared" si="9"/>
        <v>泡泡玛特</v>
      </c>
      <c r="D71">
        <v>26.35</v>
      </c>
      <c r="E71">
        <v>22.85</v>
      </c>
      <c r="F71">
        <v>19.649999999999999</v>
      </c>
      <c r="G71">
        <v>15.66</v>
      </c>
      <c r="H71">
        <v>7.15</v>
      </c>
      <c r="I71">
        <v>3.5</v>
      </c>
      <c r="J71">
        <v>1.48</v>
      </c>
      <c r="K71">
        <v>0.76</v>
      </c>
    </row>
    <row r="72" spans="1:11">
      <c r="A72" t="s">
        <v>94</v>
      </c>
      <c r="B72" t="str">
        <f t="shared" si="8"/>
        <v>09992</v>
      </c>
      <c r="C72" t="str">
        <f t="shared" si="9"/>
        <v>泡泡玛特</v>
      </c>
      <c r="D72" t="s">
        <v>95</v>
      </c>
      <c r="E72" t="s">
        <v>96</v>
      </c>
      <c r="F72" t="s">
        <v>97</v>
      </c>
      <c r="G72" t="s">
        <v>98</v>
      </c>
      <c r="H72" t="s">
        <v>99</v>
      </c>
      <c r="I72" t="s">
        <v>100</v>
      </c>
      <c r="J72" t="s">
        <v>101</v>
      </c>
      <c r="K72" t="s">
        <v>102</v>
      </c>
    </row>
    <row r="73" spans="1:11">
      <c r="A73" t="s">
        <v>103</v>
      </c>
      <c r="B73" t="str">
        <f t="shared" si="8"/>
        <v>09992</v>
      </c>
      <c r="C73" t="str">
        <f t="shared" si="9"/>
        <v>泡泡玛特</v>
      </c>
      <c r="D73" t="s">
        <v>15</v>
      </c>
      <c r="E73" t="s">
        <v>15</v>
      </c>
      <c r="F73" t="s">
        <v>15</v>
      </c>
      <c r="G73" t="s">
        <v>15</v>
      </c>
      <c r="H73" t="s">
        <v>15</v>
      </c>
      <c r="I73" t="s">
        <v>15</v>
      </c>
      <c r="J73" t="s">
        <v>15</v>
      </c>
      <c r="K73" t="s">
        <v>15</v>
      </c>
    </row>
    <row r="74" spans="1:11">
      <c r="A74" t="s">
        <v>104</v>
      </c>
      <c r="B74" t="str">
        <f t="shared" si="8"/>
        <v>09992</v>
      </c>
      <c r="C74" t="str">
        <f t="shared" si="9"/>
        <v>泡泡玛特</v>
      </c>
      <c r="D74" t="s">
        <v>15</v>
      </c>
      <c r="E74" t="s">
        <v>15</v>
      </c>
      <c r="F74" t="s">
        <v>15</v>
      </c>
      <c r="G74" t="s">
        <v>15</v>
      </c>
      <c r="H74" t="s">
        <v>15</v>
      </c>
      <c r="I74" t="s">
        <v>15</v>
      </c>
      <c r="J74" t="s">
        <v>15</v>
      </c>
      <c r="K74" t="s">
        <v>15</v>
      </c>
    </row>
    <row r="75" spans="1:11">
      <c r="A75" t="s">
        <v>105</v>
      </c>
      <c r="B75" t="str">
        <f t="shared" si="8"/>
        <v>09992</v>
      </c>
      <c r="C75" t="str">
        <f t="shared" si="9"/>
        <v>泡泡玛特</v>
      </c>
      <c r="D75" t="s">
        <v>106</v>
      </c>
      <c r="E75" t="s">
        <v>107</v>
      </c>
      <c r="F75" t="s">
        <v>108</v>
      </c>
      <c r="G75" t="s">
        <v>109</v>
      </c>
      <c r="H75" t="s">
        <v>110</v>
      </c>
      <c r="I75" t="s">
        <v>111</v>
      </c>
      <c r="J75" t="s">
        <v>112</v>
      </c>
      <c r="K75" t="s">
        <v>113</v>
      </c>
    </row>
    <row r="76" spans="1:11">
      <c r="A76" t="s">
        <v>114</v>
      </c>
      <c r="B76" t="str">
        <f t="shared" si="8"/>
        <v>09992</v>
      </c>
      <c r="C76" t="str">
        <f t="shared" si="9"/>
        <v>泡泡玛特</v>
      </c>
      <c r="D76" t="s">
        <v>15</v>
      </c>
      <c r="E76" t="s">
        <v>15</v>
      </c>
      <c r="F76" t="s">
        <v>15</v>
      </c>
      <c r="G76" t="s">
        <v>15</v>
      </c>
      <c r="H76" t="s">
        <v>15</v>
      </c>
      <c r="I76" t="s">
        <v>15</v>
      </c>
      <c r="J76" t="s">
        <v>15</v>
      </c>
      <c r="K76" t="s">
        <v>15</v>
      </c>
    </row>
    <row r="77" spans="1:11">
      <c r="A77" t="s">
        <v>115</v>
      </c>
      <c r="B77" t="str">
        <f t="shared" si="8"/>
        <v>09992</v>
      </c>
      <c r="C77" t="str">
        <f t="shared" si="9"/>
        <v>泡泡玛特</v>
      </c>
      <c r="D77" t="s">
        <v>15</v>
      </c>
      <c r="E77" t="s">
        <v>15</v>
      </c>
      <c r="F77" t="s">
        <v>15</v>
      </c>
      <c r="G77" t="s">
        <v>15</v>
      </c>
      <c r="H77" t="s">
        <v>15</v>
      </c>
      <c r="I77" t="s">
        <v>15</v>
      </c>
      <c r="J77" t="s">
        <v>15</v>
      </c>
    </row>
    <row r="78" spans="1:11">
      <c r="A78" t="s">
        <v>116</v>
      </c>
      <c r="B78" t="str">
        <f t="shared" si="8"/>
        <v>09992</v>
      </c>
      <c r="C78" t="str">
        <f t="shared" si="9"/>
        <v>泡泡玛特</v>
      </c>
      <c r="D78" t="s">
        <v>15</v>
      </c>
      <c r="E78" t="s">
        <v>15</v>
      </c>
      <c r="F78" t="s">
        <v>15</v>
      </c>
      <c r="G78" t="s">
        <v>15</v>
      </c>
      <c r="H78" t="s">
        <v>15</v>
      </c>
      <c r="I78" t="s">
        <v>15</v>
      </c>
      <c r="J78" t="s">
        <v>15</v>
      </c>
      <c r="K78" t="s">
        <v>15</v>
      </c>
    </row>
    <row r="79" spans="1:11">
      <c r="A79" t="s">
        <v>117</v>
      </c>
      <c r="B79" t="str">
        <f t="shared" si="8"/>
        <v>09992</v>
      </c>
      <c r="C79" t="str">
        <f t="shared" si="9"/>
        <v>泡泡玛特</v>
      </c>
      <c r="D79">
        <v>1.35</v>
      </c>
      <c r="E79">
        <v>1.1599999999999999</v>
      </c>
      <c r="F79">
        <v>1.47</v>
      </c>
      <c r="G79">
        <v>1.34</v>
      </c>
      <c r="H79">
        <v>0.93</v>
      </c>
      <c r="I79">
        <v>0.19</v>
      </c>
      <c r="J79">
        <v>0.18</v>
      </c>
      <c r="K79">
        <v>0.03</v>
      </c>
    </row>
    <row r="80" spans="1:11">
      <c r="A80" t="s">
        <v>118</v>
      </c>
      <c r="B80" t="str">
        <f t="shared" si="8"/>
        <v>09992</v>
      </c>
      <c r="C80" t="str">
        <f t="shared" si="9"/>
        <v>泡泡玛特</v>
      </c>
      <c r="D80" t="s">
        <v>15</v>
      </c>
      <c r="E80" t="s">
        <v>15</v>
      </c>
      <c r="F80" t="s">
        <v>15</v>
      </c>
      <c r="G80" t="s">
        <v>15</v>
      </c>
      <c r="H80" t="s">
        <v>15</v>
      </c>
      <c r="I80" t="s">
        <v>15</v>
      </c>
      <c r="J80" t="s">
        <v>15</v>
      </c>
      <c r="K80" t="s">
        <v>15</v>
      </c>
    </row>
    <row r="81" spans="1:11">
      <c r="A81" t="s">
        <v>119</v>
      </c>
      <c r="B81" t="str">
        <f t="shared" si="8"/>
        <v>09992</v>
      </c>
      <c r="C81" t="str">
        <f t="shared" si="9"/>
        <v>泡泡玛特</v>
      </c>
      <c r="D81" t="s">
        <v>15</v>
      </c>
      <c r="E81" t="s">
        <v>15</v>
      </c>
      <c r="F81" t="s">
        <v>15</v>
      </c>
      <c r="G81" t="s">
        <v>15</v>
      </c>
      <c r="H81" t="s">
        <v>15</v>
      </c>
      <c r="I81" t="s">
        <v>15</v>
      </c>
      <c r="J81" t="s">
        <v>15</v>
      </c>
      <c r="K81" t="s">
        <v>15</v>
      </c>
    </row>
    <row r="82" spans="1:11">
      <c r="A82" t="s">
        <v>120</v>
      </c>
      <c r="B82" t="str">
        <f t="shared" si="8"/>
        <v>09992</v>
      </c>
      <c r="C82" t="str">
        <f t="shared" si="9"/>
        <v>泡泡玛特</v>
      </c>
      <c r="D82" t="s">
        <v>15</v>
      </c>
      <c r="E82" t="s">
        <v>15</v>
      </c>
      <c r="F82" t="s">
        <v>15</v>
      </c>
      <c r="G82" t="s">
        <v>15</v>
      </c>
      <c r="H82" t="s">
        <v>15</v>
      </c>
      <c r="I82" t="s">
        <v>15</v>
      </c>
      <c r="J82" t="s">
        <v>15</v>
      </c>
      <c r="K82" t="s">
        <v>15</v>
      </c>
    </row>
    <row r="83" spans="1:11">
      <c r="A83" t="s">
        <v>121</v>
      </c>
      <c r="B83" t="str">
        <f t="shared" si="8"/>
        <v>09992</v>
      </c>
      <c r="C83" t="str">
        <f t="shared" si="9"/>
        <v>泡泡玛特</v>
      </c>
      <c r="D83" t="s">
        <v>15</v>
      </c>
      <c r="E83" t="s">
        <v>15</v>
      </c>
      <c r="F83" t="s">
        <v>15</v>
      </c>
      <c r="G83" t="s">
        <v>15</v>
      </c>
      <c r="H83" t="s">
        <v>15</v>
      </c>
      <c r="I83" t="s">
        <v>15</v>
      </c>
      <c r="J83" t="s">
        <v>15</v>
      </c>
      <c r="K83" t="s">
        <v>15</v>
      </c>
    </row>
    <row r="84" spans="1:11">
      <c r="A84" t="s">
        <v>122</v>
      </c>
      <c r="B84" t="str">
        <f t="shared" si="8"/>
        <v>09992</v>
      </c>
      <c r="C84" t="str">
        <f t="shared" si="9"/>
        <v>泡泡玛特</v>
      </c>
      <c r="D84" t="s">
        <v>15</v>
      </c>
      <c r="E84" t="s">
        <v>15</v>
      </c>
      <c r="F84" t="s">
        <v>15</v>
      </c>
      <c r="G84" t="s">
        <v>15</v>
      </c>
      <c r="H84" t="s">
        <v>15</v>
      </c>
      <c r="I84" t="s">
        <v>15</v>
      </c>
      <c r="J84" t="s">
        <v>15</v>
      </c>
      <c r="K84" t="s">
        <v>15</v>
      </c>
    </row>
    <row r="85" spans="1:11">
      <c r="A85" t="s">
        <v>123</v>
      </c>
      <c r="B85" t="str">
        <f t="shared" si="8"/>
        <v>09992</v>
      </c>
      <c r="C85" t="str">
        <f t="shared" si="9"/>
        <v>泡泡玛特</v>
      </c>
      <c r="D85" t="s">
        <v>15</v>
      </c>
      <c r="E85" t="s">
        <v>15</v>
      </c>
      <c r="F85" t="s">
        <v>15</v>
      </c>
      <c r="G85" t="s">
        <v>15</v>
      </c>
      <c r="H85" t="s">
        <v>15</v>
      </c>
      <c r="I85" t="s">
        <v>15</v>
      </c>
      <c r="J85" t="s">
        <v>15</v>
      </c>
      <c r="K85" t="s">
        <v>15</v>
      </c>
    </row>
    <row r="86" spans="1:11">
      <c r="A86" t="s">
        <v>124</v>
      </c>
      <c r="B86" t="str">
        <f t="shared" si="8"/>
        <v>09992</v>
      </c>
      <c r="C86" t="str">
        <f t="shared" si="9"/>
        <v>泡泡玛特</v>
      </c>
      <c r="D86" t="s">
        <v>125</v>
      </c>
      <c r="E86" t="s">
        <v>126</v>
      </c>
      <c r="F86" t="s">
        <v>98</v>
      </c>
      <c r="G86" t="s">
        <v>127</v>
      </c>
      <c r="H86" t="s">
        <v>128</v>
      </c>
      <c r="I86" t="s">
        <v>129</v>
      </c>
      <c r="J86" t="s">
        <v>130</v>
      </c>
      <c r="K86" t="s">
        <v>131</v>
      </c>
    </row>
    <row r="87" spans="1:11">
      <c r="A87" t="s">
        <v>132</v>
      </c>
      <c r="B87" t="str">
        <f t="shared" si="8"/>
        <v>09992</v>
      </c>
      <c r="C87" t="str">
        <f t="shared" si="9"/>
        <v>泡泡玛特</v>
      </c>
      <c r="D87">
        <v>33.700000000000003</v>
      </c>
      <c r="E87">
        <v>17.329999999999998</v>
      </c>
      <c r="F87">
        <v>11.31</v>
      </c>
      <c r="G87">
        <v>10.93</v>
      </c>
      <c r="H87">
        <v>6.65</v>
      </c>
      <c r="I87">
        <v>3.82</v>
      </c>
      <c r="J87">
        <v>1.45</v>
      </c>
      <c r="K87">
        <v>0.44</v>
      </c>
    </row>
    <row r="88" spans="1:11">
      <c r="A88" t="s">
        <v>133</v>
      </c>
      <c r="B88" t="str">
        <f t="shared" si="8"/>
        <v>09992</v>
      </c>
      <c r="C88" t="str">
        <f t="shared" si="9"/>
        <v>泡泡玛特</v>
      </c>
      <c r="D88" t="s">
        <v>134</v>
      </c>
      <c r="E88" t="s">
        <v>135</v>
      </c>
      <c r="F88" t="s">
        <v>136</v>
      </c>
      <c r="G88" t="s">
        <v>137</v>
      </c>
      <c r="H88" t="s">
        <v>138</v>
      </c>
      <c r="I88" t="s">
        <v>139</v>
      </c>
      <c r="J88" t="s">
        <v>140</v>
      </c>
      <c r="K88" t="s">
        <v>141</v>
      </c>
    </row>
    <row r="89" spans="1:11">
      <c r="A89" t="s">
        <v>142</v>
      </c>
      <c r="B89" t="str">
        <f t="shared" ref="B89:B122" si="10">"09992"</f>
        <v>09992</v>
      </c>
      <c r="C89" t="str">
        <f t="shared" ref="C89:C122" si="11">"泡泡玛特"</f>
        <v>泡泡玛特</v>
      </c>
      <c r="D89" t="s">
        <v>15</v>
      </c>
      <c r="E89" t="s">
        <v>15</v>
      </c>
      <c r="F89" t="s">
        <v>15</v>
      </c>
      <c r="G89" t="s">
        <v>15</v>
      </c>
      <c r="H89" t="s">
        <v>15</v>
      </c>
      <c r="I89" t="s">
        <v>15</v>
      </c>
      <c r="J89" t="s">
        <v>15</v>
      </c>
      <c r="K89" t="s">
        <v>15</v>
      </c>
    </row>
    <row r="90" spans="1:11">
      <c r="A90" t="s">
        <v>143</v>
      </c>
      <c r="B90" t="str">
        <f t="shared" si="10"/>
        <v>09992</v>
      </c>
      <c r="C90" t="str">
        <f t="shared" si="11"/>
        <v>泡泡玛特</v>
      </c>
      <c r="D90" t="s">
        <v>15</v>
      </c>
      <c r="E90" t="s">
        <v>15</v>
      </c>
      <c r="F90" t="s">
        <v>15</v>
      </c>
      <c r="G90" t="s">
        <v>15</v>
      </c>
      <c r="H90" t="s">
        <v>15</v>
      </c>
      <c r="I90" t="s">
        <v>15</v>
      </c>
      <c r="J90" t="s">
        <v>15</v>
      </c>
      <c r="K90" t="s">
        <v>15</v>
      </c>
    </row>
    <row r="91" spans="1:11">
      <c r="A91" t="s">
        <v>144</v>
      </c>
      <c r="B91" t="str">
        <f t="shared" si="10"/>
        <v>09992</v>
      </c>
      <c r="C91" t="str">
        <f t="shared" si="11"/>
        <v>泡泡玛特</v>
      </c>
      <c r="D91" t="s">
        <v>15</v>
      </c>
      <c r="E91" t="s">
        <v>15</v>
      </c>
      <c r="F91" t="s">
        <v>15</v>
      </c>
      <c r="G91" t="s">
        <v>15</v>
      </c>
      <c r="H91" t="s">
        <v>15</v>
      </c>
      <c r="I91" t="s">
        <v>15</v>
      </c>
      <c r="J91" t="s">
        <v>15</v>
      </c>
      <c r="K91" t="s">
        <v>15</v>
      </c>
    </row>
    <row r="92" spans="1:11">
      <c r="A92" t="s">
        <v>145</v>
      </c>
      <c r="B92" t="str">
        <f t="shared" si="10"/>
        <v>09992</v>
      </c>
      <c r="C92" t="str">
        <f t="shared" si="11"/>
        <v>泡泡玛特</v>
      </c>
      <c r="D92">
        <v>10.1</v>
      </c>
      <c r="E92">
        <v>4.45</v>
      </c>
      <c r="F92">
        <v>2.59</v>
      </c>
      <c r="G92">
        <v>2.66</v>
      </c>
      <c r="H92">
        <v>1.1599999999999999</v>
      </c>
      <c r="I92">
        <v>0.49</v>
      </c>
      <c r="J92">
        <v>0.28999999999999998</v>
      </c>
      <c r="K92">
        <v>0.06</v>
      </c>
    </row>
    <row r="93" spans="1:11">
      <c r="A93" t="s">
        <v>146</v>
      </c>
      <c r="B93" t="str">
        <f t="shared" si="10"/>
        <v>09992</v>
      </c>
      <c r="C93" t="str">
        <f t="shared" si="11"/>
        <v>泡泡玛特</v>
      </c>
      <c r="D93" t="s">
        <v>15</v>
      </c>
      <c r="E93" t="s">
        <v>15</v>
      </c>
      <c r="F93" t="s">
        <v>15</v>
      </c>
      <c r="G93" t="s">
        <v>15</v>
      </c>
      <c r="H93" t="s">
        <v>15</v>
      </c>
      <c r="I93" t="s">
        <v>15</v>
      </c>
      <c r="J93" t="s">
        <v>15</v>
      </c>
      <c r="K93" t="s">
        <v>15</v>
      </c>
    </row>
    <row r="94" spans="1:11">
      <c r="A94" t="s">
        <v>147</v>
      </c>
      <c r="B94" t="str">
        <f t="shared" si="10"/>
        <v>09992</v>
      </c>
      <c r="C94" t="str">
        <f t="shared" si="11"/>
        <v>泡泡玛特</v>
      </c>
      <c r="D94" t="s">
        <v>15</v>
      </c>
      <c r="E94" t="s">
        <v>15</v>
      </c>
      <c r="F94" t="s">
        <v>15</v>
      </c>
      <c r="G94" t="s">
        <v>15</v>
      </c>
      <c r="H94" t="s">
        <v>15</v>
      </c>
      <c r="I94" t="s">
        <v>15</v>
      </c>
      <c r="J94" t="s">
        <v>15</v>
      </c>
      <c r="K94" t="s">
        <v>15</v>
      </c>
    </row>
    <row r="95" spans="1:11">
      <c r="A95" t="s">
        <v>148</v>
      </c>
      <c r="B95" t="str">
        <f t="shared" si="10"/>
        <v>09992</v>
      </c>
      <c r="C95" t="str">
        <f t="shared" si="11"/>
        <v>泡泡玛特</v>
      </c>
      <c r="D95" t="s">
        <v>15</v>
      </c>
      <c r="E95" t="s">
        <v>15</v>
      </c>
      <c r="F95" t="s">
        <v>15</v>
      </c>
      <c r="G95" t="s">
        <v>15</v>
      </c>
      <c r="H95" t="s">
        <v>15</v>
      </c>
      <c r="I95" t="s">
        <v>15</v>
      </c>
      <c r="J95" t="s">
        <v>15</v>
      </c>
      <c r="K95" t="s">
        <v>15</v>
      </c>
    </row>
    <row r="96" spans="1:11">
      <c r="A96" t="s">
        <v>149</v>
      </c>
      <c r="B96" t="str">
        <f t="shared" si="10"/>
        <v>09992</v>
      </c>
      <c r="C96" t="str">
        <f t="shared" si="11"/>
        <v>泡泡玛特</v>
      </c>
      <c r="D96">
        <v>6.16</v>
      </c>
      <c r="E96">
        <v>4.55</v>
      </c>
      <c r="F96">
        <v>4.84</v>
      </c>
      <c r="G96">
        <v>4.1100000000000003</v>
      </c>
      <c r="H96">
        <v>1.75</v>
      </c>
      <c r="I96">
        <v>0.92</v>
      </c>
      <c r="J96">
        <v>0.39</v>
      </c>
      <c r="K96">
        <v>0.19</v>
      </c>
    </row>
    <row r="97" spans="1:11">
      <c r="A97" t="s">
        <v>150</v>
      </c>
      <c r="B97" t="str">
        <f t="shared" si="10"/>
        <v>09992</v>
      </c>
      <c r="C97" t="str">
        <f t="shared" si="11"/>
        <v>泡泡玛特</v>
      </c>
      <c r="D97" t="s">
        <v>151</v>
      </c>
      <c r="E97" t="s">
        <v>152</v>
      </c>
      <c r="F97" t="s">
        <v>153</v>
      </c>
      <c r="G97" t="s">
        <v>154</v>
      </c>
      <c r="H97" t="s">
        <v>155</v>
      </c>
      <c r="I97" t="s">
        <v>156</v>
      </c>
      <c r="J97" t="s">
        <v>157</v>
      </c>
      <c r="K97" t="s">
        <v>158</v>
      </c>
    </row>
    <row r="98" spans="1:11">
      <c r="A98" t="s">
        <v>159</v>
      </c>
      <c r="B98" t="str">
        <f t="shared" si="10"/>
        <v>09992</v>
      </c>
      <c r="C98" t="str">
        <f t="shared" si="11"/>
        <v>泡泡玛特</v>
      </c>
      <c r="D98" t="s">
        <v>15</v>
      </c>
      <c r="E98" t="s">
        <v>15</v>
      </c>
      <c r="F98" t="s">
        <v>15</v>
      </c>
      <c r="G98" t="s">
        <v>15</v>
      </c>
      <c r="H98" t="s">
        <v>15</v>
      </c>
      <c r="I98" t="s">
        <v>15</v>
      </c>
      <c r="J98" t="s">
        <v>15</v>
      </c>
      <c r="K98" t="s">
        <v>15</v>
      </c>
    </row>
    <row r="99" spans="1:11">
      <c r="A99" t="s">
        <v>160</v>
      </c>
      <c r="B99" t="str">
        <f t="shared" si="10"/>
        <v>09992</v>
      </c>
      <c r="C99" t="str">
        <f t="shared" si="11"/>
        <v>泡泡玛特</v>
      </c>
      <c r="D99" t="s">
        <v>15</v>
      </c>
      <c r="E99" t="s">
        <v>15</v>
      </c>
      <c r="F99" t="s">
        <v>15</v>
      </c>
      <c r="G99" t="s">
        <v>15</v>
      </c>
      <c r="H99" t="s">
        <v>15</v>
      </c>
      <c r="I99" t="s">
        <v>15</v>
      </c>
      <c r="J99" t="s">
        <v>15</v>
      </c>
      <c r="K99" t="s">
        <v>15</v>
      </c>
    </row>
    <row r="100" spans="1:11">
      <c r="A100" t="s">
        <v>161</v>
      </c>
      <c r="B100" t="str">
        <f t="shared" si="10"/>
        <v>09992</v>
      </c>
      <c r="C100" t="str">
        <f t="shared" si="11"/>
        <v>泡泡玛特</v>
      </c>
      <c r="D100" t="s">
        <v>15</v>
      </c>
      <c r="E100" t="s">
        <v>15</v>
      </c>
      <c r="F100" t="s">
        <v>15</v>
      </c>
      <c r="G100" t="s">
        <v>15</v>
      </c>
      <c r="H100" t="s">
        <v>15</v>
      </c>
      <c r="I100" t="s">
        <v>15</v>
      </c>
      <c r="J100" t="s">
        <v>15</v>
      </c>
      <c r="K100" t="s">
        <v>15</v>
      </c>
    </row>
    <row r="101" spans="1:11">
      <c r="A101" t="s">
        <v>162</v>
      </c>
      <c r="B101" t="str">
        <f t="shared" si="10"/>
        <v>09992</v>
      </c>
      <c r="C101" t="str">
        <f t="shared" si="11"/>
        <v>泡泡玛特</v>
      </c>
      <c r="D101" t="s">
        <v>15</v>
      </c>
      <c r="E101" t="s">
        <v>15</v>
      </c>
      <c r="F101" t="s">
        <v>15</v>
      </c>
      <c r="G101" t="s">
        <v>15</v>
      </c>
      <c r="H101" t="s">
        <v>15</v>
      </c>
      <c r="I101" t="s">
        <v>15</v>
      </c>
      <c r="J101" t="s">
        <v>15</v>
      </c>
      <c r="K101" t="s">
        <v>15</v>
      </c>
    </row>
    <row r="102" spans="1:11">
      <c r="A102" t="s">
        <v>163</v>
      </c>
      <c r="B102" t="str">
        <f t="shared" si="10"/>
        <v>09992</v>
      </c>
      <c r="C102" t="str">
        <f t="shared" si="11"/>
        <v>泡泡玛特</v>
      </c>
      <c r="D102" t="s">
        <v>15</v>
      </c>
      <c r="E102" t="s">
        <v>15</v>
      </c>
      <c r="F102" t="s">
        <v>15</v>
      </c>
      <c r="G102" t="s">
        <v>15</v>
      </c>
      <c r="H102" t="s">
        <v>15</v>
      </c>
      <c r="I102" t="s">
        <v>15</v>
      </c>
      <c r="J102" t="s">
        <v>15</v>
      </c>
      <c r="K102" t="s">
        <v>15</v>
      </c>
    </row>
    <row r="103" spans="1:11">
      <c r="A103" t="s">
        <v>164</v>
      </c>
      <c r="B103" t="str">
        <f t="shared" si="10"/>
        <v>09992</v>
      </c>
      <c r="C103" t="str">
        <f t="shared" si="11"/>
        <v>泡泡玛特</v>
      </c>
      <c r="D103" t="s">
        <v>15</v>
      </c>
      <c r="E103" t="s">
        <v>15</v>
      </c>
      <c r="F103" t="s">
        <v>15</v>
      </c>
      <c r="G103" t="s">
        <v>15</v>
      </c>
      <c r="H103" t="s">
        <v>15</v>
      </c>
      <c r="I103" t="s">
        <v>15</v>
      </c>
      <c r="J103" t="s">
        <v>15</v>
      </c>
      <c r="K103" t="s">
        <v>15</v>
      </c>
    </row>
    <row r="104" spans="1:11">
      <c r="A104" t="s">
        <v>165</v>
      </c>
      <c r="B104" t="str">
        <f t="shared" si="10"/>
        <v>09992</v>
      </c>
      <c r="C104" t="str">
        <f t="shared" si="11"/>
        <v>泡泡玛特</v>
      </c>
      <c r="D104" t="s">
        <v>166</v>
      </c>
      <c r="E104" t="s">
        <v>167</v>
      </c>
      <c r="F104" t="s">
        <v>69</v>
      </c>
      <c r="G104" t="s">
        <v>168</v>
      </c>
      <c r="H104" t="s">
        <v>169</v>
      </c>
      <c r="I104" t="s">
        <v>170</v>
      </c>
      <c r="J104" t="s">
        <v>171</v>
      </c>
      <c r="K104" t="s">
        <v>172</v>
      </c>
    </row>
    <row r="105" spans="1:11">
      <c r="A105" t="s">
        <v>173</v>
      </c>
      <c r="B105" t="str">
        <f t="shared" si="10"/>
        <v>09992</v>
      </c>
      <c r="C105" t="str">
        <f t="shared" si="11"/>
        <v>泡泡玛特</v>
      </c>
      <c r="D105">
        <v>0.01</v>
      </c>
      <c r="E105">
        <v>0.01</v>
      </c>
      <c r="F105">
        <v>0.01</v>
      </c>
      <c r="G105">
        <v>0.01</v>
      </c>
      <c r="H105">
        <v>0.01</v>
      </c>
      <c r="I105">
        <v>0</v>
      </c>
      <c r="J105" t="s">
        <v>15</v>
      </c>
      <c r="K105" t="s">
        <v>15</v>
      </c>
    </row>
    <row r="106" spans="1:11">
      <c r="A106" t="s">
        <v>174</v>
      </c>
      <c r="B106" t="str">
        <f t="shared" si="10"/>
        <v>09992</v>
      </c>
      <c r="C106" t="str">
        <f t="shared" si="11"/>
        <v>泡泡玛特</v>
      </c>
      <c r="D106" t="s">
        <v>15</v>
      </c>
      <c r="E106" t="s">
        <v>15</v>
      </c>
      <c r="F106" t="s">
        <v>15</v>
      </c>
      <c r="G106" t="s">
        <v>15</v>
      </c>
      <c r="H106" t="s">
        <v>15</v>
      </c>
      <c r="I106" t="s">
        <v>15</v>
      </c>
      <c r="J106" t="s">
        <v>15</v>
      </c>
      <c r="K106" t="s">
        <v>15</v>
      </c>
    </row>
    <row r="107" spans="1:11">
      <c r="A107" t="s">
        <v>175</v>
      </c>
      <c r="B107" t="str">
        <f t="shared" si="10"/>
        <v>09992</v>
      </c>
      <c r="C107" t="str">
        <f t="shared" si="11"/>
        <v>泡泡玛特</v>
      </c>
      <c r="D107" t="s">
        <v>15</v>
      </c>
      <c r="E107" t="s">
        <v>15</v>
      </c>
      <c r="F107" t="s">
        <v>15</v>
      </c>
      <c r="G107" t="s">
        <v>15</v>
      </c>
      <c r="H107" t="s">
        <v>15</v>
      </c>
      <c r="I107" t="s">
        <v>15</v>
      </c>
      <c r="J107" t="s">
        <v>15</v>
      </c>
      <c r="K107" t="s">
        <v>15</v>
      </c>
    </row>
    <row r="108" spans="1:11">
      <c r="A108" t="s">
        <v>176</v>
      </c>
      <c r="B108" t="str">
        <f t="shared" si="10"/>
        <v>09992</v>
      </c>
      <c r="C108" t="str">
        <f t="shared" si="11"/>
        <v>泡泡玛特</v>
      </c>
      <c r="D108" t="s">
        <v>15</v>
      </c>
      <c r="E108" t="s">
        <v>15</v>
      </c>
      <c r="F108" t="s">
        <v>15</v>
      </c>
      <c r="G108" t="s">
        <v>15</v>
      </c>
      <c r="H108" t="s">
        <v>15</v>
      </c>
      <c r="I108" t="s">
        <v>15</v>
      </c>
      <c r="J108" t="s">
        <v>15</v>
      </c>
      <c r="K108" t="s">
        <v>15</v>
      </c>
    </row>
    <row r="109" spans="1:11">
      <c r="A109" t="s">
        <v>177</v>
      </c>
      <c r="B109" t="str">
        <f t="shared" si="10"/>
        <v>09992</v>
      </c>
      <c r="C109" t="str">
        <f t="shared" si="11"/>
        <v>泡泡玛特</v>
      </c>
      <c r="D109" t="s">
        <v>15</v>
      </c>
      <c r="E109" t="s">
        <v>15</v>
      </c>
      <c r="F109" t="s">
        <v>15</v>
      </c>
      <c r="G109" t="s">
        <v>15</v>
      </c>
      <c r="H109" t="s">
        <v>15</v>
      </c>
      <c r="I109" t="s">
        <v>15</v>
      </c>
      <c r="J109" t="s">
        <v>15</v>
      </c>
      <c r="K109" t="s">
        <v>15</v>
      </c>
    </row>
    <row r="110" spans="1:11">
      <c r="A110" t="s">
        <v>178</v>
      </c>
      <c r="B110" t="str">
        <f t="shared" si="10"/>
        <v>09992</v>
      </c>
      <c r="C110" t="str">
        <f t="shared" si="11"/>
        <v>泡泡玛特</v>
      </c>
      <c r="D110" t="s">
        <v>15</v>
      </c>
      <c r="E110" t="s">
        <v>15</v>
      </c>
      <c r="F110" t="s">
        <v>15</v>
      </c>
      <c r="G110" t="s">
        <v>15</v>
      </c>
      <c r="H110" t="s">
        <v>15</v>
      </c>
      <c r="I110" t="s">
        <v>15</v>
      </c>
      <c r="J110" t="s">
        <v>15</v>
      </c>
      <c r="K110" t="s">
        <v>15</v>
      </c>
    </row>
    <row r="111" spans="1:11">
      <c r="A111" t="s">
        <v>179</v>
      </c>
      <c r="B111" t="str">
        <f t="shared" si="10"/>
        <v>09992</v>
      </c>
      <c r="C111" t="str">
        <f t="shared" si="11"/>
        <v>泡泡玛特</v>
      </c>
      <c r="D111" t="s">
        <v>15</v>
      </c>
      <c r="E111" t="s">
        <v>15</v>
      </c>
      <c r="F111" t="s">
        <v>15</v>
      </c>
      <c r="G111" t="s">
        <v>15</v>
      </c>
      <c r="H111" t="s">
        <v>15</v>
      </c>
      <c r="I111" t="s">
        <v>15</v>
      </c>
      <c r="J111" t="s">
        <v>15</v>
      </c>
      <c r="K111" t="s">
        <v>15</v>
      </c>
    </row>
    <row r="112" spans="1:11">
      <c r="A112" t="s">
        <v>180</v>
      </c>
      <c r="B112" t="str">
        <f t="shared" si="10"/>
        <v>09992</v>
      </c>
      <c r="C112" t="str">
        <f t="shared" si="11"/>
        <v>泡泡玛特</v>
      </c>
      <c r="D112" t="s">
        <v>15</v>
      </c>
      <c r="E112" t="s">
        <v>15</v>
      </c>
      <c r="F112" t="s">
        <v>15</v>
      </c>
      <c r="G112" t="s">
        <v>15</v>
      </c>
      <c r="H112" t="s">
        <v>15</v>
      </c>
      <c r="I112" t="s">
        <v>15</v>
      </c>
      <c r="J112" t="s">
        <v>15</v>
      </c>
      <c r="K112" t="s">
        <v>15</v>
      </c>
    </row>
    <row r="113" spans="1:11">
      <c r="A113" t="s">
        <v>181</v>
      </c>
      <c r="B113" t="str">
        <f t="shared" si="10"/>
        <v>09992</v>
      </c>
      <c r="C113" t="str">
        <f t="shared" si="11"/>
        <v>泡泡玛特</v>
      </c>
      <c r="D113" t="s">
        <v>15</v>
      </c>
      <c r="E113" t="s">
        <v>15</v>
      </c>
      <c r="F113" t="s">
        <v>15</v>
      </c>
      <c r="G113" t="s">
        <v>15</v>
      </c>
      <c r="H113" t="s">
        <v>15</v>
      </c>
      <c r="I113" t="s">
        <v>15</v>
      </c>
      <c r="J113" t="s">
        <v>15</v>
      </c>
      <c r="K113" t="s">
        <v>15</v>
      </c>
    </row>
    <row r="114" spans="1:11">
      <c r="A114" t="s">
        <v>182</v>
      </c>
      <c r="B114" t="str">
        <f t="shared" si="10"/>
        <v>09992</v>
      </c>
      <c r="C114" t="str">
        <f t="shared" si="11"/>
        <v>泡泡玛特</v>
      </c>
      <c r="D114">
        <v>42.81</v>
      </c>
      <c r="E114">
        <v>44.38</v>
      </c>
      <c r="F114">
        <v>46.93</v>
      </c>
      <c r="G114">
        <v>50.24</v>
      </c>
      <c r="H114">
        <v>51.89</v>
      </c>
      <c r="I114">
        <v>1.7</v>
      </c>
      <c r="J114">
        <v>1.27</v>
      </c>
      <c r="K114">
        <v>0.76</v>
      </c>
    </row>
    <row r="115" spans="1:11">
      <c r="A115" t="s">
        <v>183</v>
      </c>
      <c r="B115" t="str">
        <f t="shared" si="10"/>
        <v>09992</v>
      </c>
      <c r="C115" t="str">
        <f t="shared" si="11"/>
        <v>泡泡玛特</v>
      </c>
      <c r="D115" t="s">
        <v>15</v>
      </c>
      <c r="E115" t="s">
        <v>15</v>
      </c>
      <c r="F115" t="s">
        <v>15</v>
      </c>
      <c r="G115" t="s">
        <v>15</v>
      </c>
      <c r="H115" t="s">
        <v>15</v>
      </c>
      <c r="I115" t="s">
        <v>15</v>
      </c>
      <c r="J115" t="s">
        <v>15</v>
      </c>
      <c r="K115" t="s">
        <v>15</v>
      </c>
    </row>
    <row r="116" spans="1:11">
      <c r="A116" t="s">
        <v>184</v>
      </c>
      <c r="B116" t="str">
        <f t="shared" si="10"/>
        <v>09992</v>
      </c>
      <c r="C116" t="str">
        <f t="shared" si="11"/>
        <v>泡泡玛特</v>
      </c>
      <c r="D116">
        <v>64.02</v>
      </c>
      <c r="E116">
        <v>33.31</v>
      </c>
      <c r="F116">
        <v>22.69</v>
      </c>
      <c r="G116">
        <v>17.940000000000001</v>
      </c>
      <c r="H116">
        <v>9.39</v>
      </c>
      <c r="I116">
        <v>4.2300000000000004</v>
      </c>
      <c r="J116">
        <v>0.92</v>
      </c>
      <c r="K116">
        <v>0.03</v>
      </c>
    </row>
    <row r="117" spans="1:11">
      <c r="A117" t="s">
        <v>185</v>
      </c>
      <c r="B117" t="str">
        <f t="shared" si="10"/>
        <v>09992</v>
      </c>
      <c r="C117" t="str">
        <f t="shared" si="11"/>
        <v>泡泡玛特</v>
      </c>
      <c r="D117">
        <v>0</v>
      </c>
      <c r="E117">
        <v>0</v>
      </c>
      <c r="F117">
        <v>0</v>
      </c>
      <c r="G117">
        <v>0</v>
      </c>
      <c r="H117">
        <v>0</v>
      </c>
      <c r="I117" t="s">
        <v>15</v>
      </c>
      <c r="J117" t="s">
        <v>15</v>
      </c>
      <c r="K117" t="s">
        <v>15</v>
      </c>
    </row>
    <row r="118" spans="1:11">
      <c r="A118" t="s">
        <v>186</v>
      </c>
      <c r="B118" t="str">
        <f t="shared" si="10"/>
        <v>09992</v>
      </c>
      <c r="C118" t="str">
        <f t="shared" si="11"/>
        <v>泡泡玛特</v>
      </c>
      <c r="D118" t="s">
        <v>15</v>
      </c>
      <c r="E118" t="s">
        <v>15</v>
      </c>
      <c r="F118" t="s">
        <v>15</v>
      </c>
      <c r="G118" t="s">
        <v>15</v>
      </c>
      <c r="H118" t="s">
        <v>15</v>
      </c>
      <c r="I118" t="s">
        <v>15</v>
      </c>
      <c r="J118" t="s">
        <v>15</v>
      </c>
      <c r="K118" t="s">
        <v>15</v>
      </c>
    </row>
    <row r="119" spans="1:11">
      <c r="A119" t="s">
        <v>187</v>
      </c>
      <c r="B119" t="str">
        <f t="shared" si="10"/>
        <v>09992</v>
      </c>
      <c r="C119" t="str">
        <f t="shared" si="11"/>
        <v>泡泡玛特</v>
      </c>
      <c r="D119">
        <v>106.84</v>
      </c>
      <c r="E119">
        <v>77.7</v>
      </c>
      <c r="F119">
        <v>69.63</v>
      </c>
      <c r="G119">
        <v>68.180000000000007</v>
      </c>
      <c r="H119">
        <v>61.29</v>
      </c>
      <c r="I119">
        <v>5.93</v>
      </c>
      <c r="J119">
        <v>2.19</v>
      </c>
      <c r="K119">
        <v>0.79</v>
      </c>
    </row>
    <row r="120" spans="1:11">
      <c r="A120" t="s">
        <v>188</v>
      </c>
      <c r="B120" t="str">
        <f t="shared" si="10"/>
        <v>09992</v>
      </c>
      <c r="C120" t="str">
        <f t="shared" si="11"/>
        <v>泡泡玛特</v>
      </c>
      <c r="D120">
        <v>106.84</v>
      </c>
      <c r="E120">
        <v>77.7</v>
      </c>
      <c r="F120">
        <v>69.63</v>
      </c>
      <c r="G120">
        <v>68.180000000000007</v>
      </c>
      <c r="H120">
        <v>61.29</v>
      </c>
      <c r="I120">
        <v>5.93</v>
      </c>
      <c r="J120">
        <v>2.19</v>
      </c>
      <c r="K120">
        <v>0.79</v>
      </c>
    </row>
    <row r="121" spans="1:11">
      <c r="A121" t="s">
        <v>189</v>
      </c>
      <c r="B121" t="str">
        <f t="shared" si="10"/>
        <v>09992</v>
      </c>
      <c r="C121" t="str">
        <f t="shared" si="11"/>
        <v>泡泡玛特</v>
      </c>
      <c r="D121">
        <v>2.0099999999999998</v>
      </c>
      <c r="E121">
        <v>0.1</v>
      </c>
      <c r="F121">
        <v>0.02</v>
      </c>
      <c r="G121">
        <v>0.02</v>
      </c>
      <c r="H121">
        <v>0.02</v>
      </c>
      <c r="I121" t="s">
        <v>15</v>
      </c>
      <c r="J121" t="s">
        <v>15</v>
      </c>
      <c r="K121" t="s">
        <v>15</v>
      </c>
    </row>
    <row r="122" spans="1:11">
      <c r="A122" t="s">
        <v>190</v>
      </c>
      <c r="B122" t="str">
        <f t="shared" si="10"/>
        <v>09992</v>
      </c>
      <c r="C122" t="str">
        <f t="shared" si="11"/>
        <v>泡泡玛特</v>
      </c>
      <c r="D122" t="s">
        <v>15</v>
      </c>
      <c r="E122" t="s">
        <v>15</v>
      </c>
      <c r="F122" t="s">
        <v>15</v>
      </c>
      <c r="G122" t="s">
        <v>15</v>
      </c>
      <c r="H122" t="s">
        <v>15</v>
      </c>
      <c r="I122" t="s">
        <v>15</v>
      </c>
      <c r="J122" t="s">
        <v>15</v>
      </c>
      <c r="K122" t="s">
        <v>15</v>
      </c>
    </row>
    <row r="123" spans="1:11">
      <c r="A123" t="s">
        <v>191</v>
      </c>
    </row>
    <row r="124" spans="1:11">
      <c r="A124" t="s">
        <v>192</v>
      </c>
      <c r="B124" t="str">
        <f>"09992"</f>
        <v>09992</v>
      </c>
      <c r="C124" t="str">
        <f>"泡泡玛特"</f>
        <v>泡泡玛特</v>
      </c>
      <c r="D124">
        <v>0</v>
      </c>
      <c r="E124">
        <v>0</v>
      </c>
      <c r="F124">
        <v>0</v>
      </c>
      <c r="G124">
        <v>0</v>
      </c>
      <c r="H124">
        <v>0</v>
      </c>
    </row>
    <row r="125" spans="1:11">
      <c r="A125" t="s">
        <v>193</v>
      </c>
    </row>
    <row r="126" spans="1:11">
      <c r="A126" t="s">
        <v>194</v>
      </c>
      <c r="B126" t="str">
        <f t="shared" ref="B126:B132" si="12">"09992"</f>
        <v>09992</v>
      </c>
      <c r="C126" t="str">
        <f t="shared" ref="C126:C132" si="13">"泡泡玛特"</f>
        <v>泡泡玛特</v>
      </c>
      <c r="D126">
        <v>1203.95</v>
      </c>
      <c r="E126">
        <v>273.02</v>
      </c>
      <c r="F126">
        <v>273.62</v>
      </c>
      <c r="G126">
        <v>626.66999999999996</v>
      </c>
      <c r="H126">
        <v>1140.48</v>
      </c>
      <c r="I126" t="s">
        <v>15</v>
      </c>
      <c r="J126" t="s">
        <v>15</v>
      </c>
      <c r="K126" t="s">
        <v>15</v>
      </c>
    </row>
    <row r="127" spans="1:11">
      <c r="A127" t="s">
        <v>195</v>
      </c>
      <c r="B127" t="str">
        <f t="shared" si="12"/>
        <v>09992</v>
      </c>
      <c r="C127" t="str">
        <f t="shared" si="13"/>
        <v>泡泡玛特</v>
      </c>
      <c r="D127">
        <v>13.43</v>
      </c>
      <c r="E127">
        <v>13.48</v>
      </c>
      <c r="F127">
        <v>13.81</v>
      </c>
      <c r="G127">
        <v>14.02</v>
      </c>
      <c r="H127">
        <v>14.02</v>
      </c>
      <c r="I127" t="s">
        <v>15</v>
      </c>
      <c r="J127" t="s">
        <v>15</v>
      </c>
      <c r="K127" t="s">
        <v>15</v>
      </c>
    </row>
    <row r="128" spans="1:11">
      <c r="A128" t="s">
        <v>196</v>
      </c>
      <c r="B128" t="str">
        <f t="shared" si="12"/>
        <v>09992</v>
      </c>
      <c r="C128" t="str">
        <f t="shared" si="13"/>
        <v>泡泡玛特</v>
      </c>
      <c r="D128">
        <v>0</v>
      </c>
      <c r="E128">
        <v>0</v>
      </c>
      <c r="F128">
        <v>0</v>
      </c>
      <c r="G128">
        <v>0</v>
      </c>
      <c r="H128">
        <v>0</v>
      </c>
      <c r="I128" t="s">
        <v>15</v>
      </c>
      <c r="J128" t="s">
        <v>15</v>
      </c>
      <c r="K128" t="s">
        <v>15</v>
      </c>
    </row>
    <row r="129" spans="1:11">
      <c r="A129" t="s">
        <v>197</v>
      </c>
      <c r="B129" t="str">
        <f t="shared" si="12"/>
        <v>09992</v>
      </c>
      <c r="C129" t="str">
        <f t="shared" si="13"/>
        <v>泡泡玛特</v>
      </c>
      <c r="D129">
        <v>0</v>
      </c>
      <c r="E129">
        <v>0</v>
      </c>
      <c r="F129">
        <v>0</v>
      </c>
      <c r="G129">
        <v>0</v>
      </c>
      <c r="H129">
        <v>0</v>
      </c>
      <c r="I129" t="s">
        <v>15</v>
      </c>
      <c r="J129" t="s">
        <v>15</v>
      </c>
      <c r="K129" t="s">
        <v>15</v>
      </c>
    </row>
    <row r="130" spans="1:11">
      <c r="A130" t="s">
        <v>198</v>
      </c>
      <c r="B130" t="str">
        <f t="shared" si="12"/>
        <v>09992</v>
      </c>
      <c r="C130" t="str">
        <f t="shared" si="13"/>
        <v>泡泡玛特</v>
      </c>
      <c r="D130">
        <v>0</v>
      </c>
      <c r="E130">
        <v>0</v>
      </c>
      <c r="F130">
        <v>0</v>
      </c>
      <c r="G130">
        <v>0</v>
      </c>
      <c r="H130">
        <v>0</v>
      </c>
      <c r="I130" t="s">
        <v>15</v>
      </c>
      <c r="J130" t="s">
        <v>15</v>
      </c>
      <c r="K130" t="s">
        <v>15</v>
      </c>
    </row>
    <row r="131" spans="1:11">
      <c r="A131" t="s">
        <v>199</v>
      </c>
      <c r="B131" t="str">
        <f t="shared" si="12"/>
        <v>09992</v>
      </c>
      <c r="C131" t="str">
        <f t="shared" si="13"/>
        <v>泡泡玛特</v>
      </c>
      <c r="D131">
        <v>0</v>
      </c>
      <c r="E131">
        <v>0</v>
      </c>
      <c r="F131">
        <v>0</v>
      </c>
      <c r="G131">
        <v>0</v>
      </c>
      <c r="H131">
        <v>0</v>
      </c>
      <c r="I131" t="s">
        <v>15</v>
      </c>
      <c r="J131" t="s">
        <v>15</v>
      </c>
      <c r="K131" t="s">
        <v>15</v>
      </c>
    </row>
    <row r="132" spans="1:11">
      <c r="A132" t="s">
        <v>200</v>
      </c>
      <c r="B132" t="str">
        <f t="shared" si="12"/>
        <v>09992</v>
      </c>
      <c r="C132" t="str">
        <f t="shared" si="13"/>
        <v>泡泡玛特</v>
      </c>
      <c r="D132" t="s">
        <v>201</v>
      </c>
      <c r="E132" t="s">
        <v>202</v>
      </c>
      <c r="F132" t="s">
        <v>203</v>
      </c>
      <c r="G132" t="s">
        <v>204</v>
      </c>
      <c r="H132" t="s">
        <v>15</v>
      </c>
    </row>
    <row r="133" spans="1:11">
      <c r="A133" t="s">
        <v>205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61"/>
  <sheetViews>
    <sheetView workbookViewId="0">
      <selection activeCell="L18" sqref="A1:XFD1048576"/>
    </sheetView>
  </sheetViews>
  <sheetFormatPr baseColWidth="10" defaultColWidth="8.83203125" defaultRowHeight="14"/>
  <sheetData>
    <row r="1" spans="1:11">
      <c r="A1" t="s">
        <v>0</v>
      </c>
      <c r="B1" t="str">
        <f t="shared" ref="B1:B32" si="0">"09992"</f>
        <v>09992</v>
      </c>
      <c r="C1" t="str">
        <f t="shared" ref="C1:C32" si="1">"泡泡玛特"</f>
        <v>泡泡玛特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</row>
    <row r="2" spans="1:11">
      <c r="A2" t="s">
        <v>206</v>
      </c>
      <c r="B2" t="str">
        <f t="shared" si="0"/>
        <v>09992</v>
      </c>
      <c r="C2" t="str">
        <f t="shared" si="1"/>
        <v>泡泡玛特</v>
      </c>
      <c r="D2">
        <v>130.38</v>
      </c>
      <c r="E2">
        <v>63.01</v>
      </c>
      <c r="F2">
        <v>46.17</v>
      </c>
      <c r="G2">
        <v>44.91</v>
      </c>
      <c r="H2">
        <v>25.13</v>
      </c>
      <c r="I2">
        <v>16.829999999999998</v>
      </c>
      <c r="J2">
        <v>5.15</v>
      </c>
      <c r="K2">
        <v>1.58</v>
      </c>
    </row>
    <row r="3" spans="1:11">
      <c r="A3" t="s">
        <v>207</v>
      </c>
      <c r="B3" t="str">
        <f t="shared" si="0"/>
        <v>09992</v>
      </c>
      <c r="C3" t="str">
        <f t="shared" si="1"/>
        <v>泡泡玛特</v>
      </c>
      <c r="D3">
        <v>130.38</v>
      </c>
      <c r="E3">
        <v>63.01</v>
      </c>
      <c r="F3">
        <v>46.17</v>
      </c>
      <c r="G3">
        <v>44.91</v>
      </c>
      <c r="H3">
        <v>25.13</v>
      </c>
      <c r="I3">
        <v>16.829999999999998</v>
      </c>
      <c r="J3">
        <v>5.15</v>
      </c>
      <c r="K3">
        <v>1.58</v>
      </c>
    </row>
    <row r="4" spans="1:11">
      <c r="A4" t="s">
        <v>208</v>
      </c>
      <c r="B4" t="str">
        <f t="shared" si="0"/>
        <v>09992</v>
      </c>
      <c r="C4" t="str">
        <f t="shared" si="1"/>
        <v>泡泡玛特</v>
      </c>
      <c r="D4" t="s">
        <v>15</v>
      </c>
      <c r="E4" t="s">
        <v>15</v>
      </c>
      <c r="F4" t="s">
        <v>15</v>
      </c>
      <c r="G4" t="s">
        <v>15</v>
      </c>
      <c r="H4" t="s">
        <v>15</v>
      </c>
      <c r="I4" t="s">
        <v>15</v>
      </c>
      <c r="J4" t="s">
        <v>15</v>
      </c>
      <c r="K4" t="s">
        <v>15</v>
      </c>
    </row>
    <row r="5" spans="1:11">
      <c r="A5" t="s">
        <v>209</v>
      </c>
      <c r="B5" t="str">
        <f t="shared" si="0"/>
        <v>09992</v>
      </c>
      <c r="C5" t="str">
        <f t="shared" si="1"/>
        <v>泡泡玛特</v>
      </c>
      <c r="D5" t="s">
        <v>15</v>
      </c>
      <c r="E5" t="s">
        <v>15</v>
      </c>
      <c r="F5" t="s">
        <v>15</v>
      </c>
      <c r="G5" t="s">
        <v>15</v>
      </c>
      <c r="H5" t="s">
        <v>15</v>
      </c>
      <c r="I5" t="s">
        <v>15</v>
      </c>
      <c r="J5" t="s">
        <v>15</v>
      </c>
      <c r="K5" t="s">
        <v>15</v>
      </c>
    </row>
    <row r="6" spans="1:11">
      <c r="A6" t="s">
        <v>210</v>
      </c>
      <c r="B6" t="str">
        <f t="shared" si="0"/>
        <v>09992</v>
      </c>
      <c r="C6" t="str">
        <f t="shared" si="1"/>
        <v>泡泡玛特</v>
      </c>
      <c r="D6" t="s">
        <v>15</v>
      </c>
      <c r="E6" t="s">
        <v>15</v>
      </c>
      <c r="F6" t="s">
        <v>15</v>
      </c>
      <c r="G6" t="s">
        <v>15</v>
      </c>
      <c r="H6" t="s">
        <v>15</v>
      </c>
      <c r="I6" t="s">
        <v>15</v>
      </c>
      <c r="J6" t="s">
        <v>15</v>
      </c>
      <c r="K6" t="s">
        <v>15</v>
      </c>
    </row>
    <row r="7" spans="1:11">
      <c r="A7" t="s">
        <v>211</v>
      </c>
      <c r="B7" t="str">
        <f t="shared" si="0"/>
        <v>09992</v>
      </c>
      <c r="C7" t="str">
        <f t="shared" si="1"/>
        <v>泡泡玛特</v>
      </c>
      <c r="D7">
        <v>43.3</v>
      </c>
      <c r="E7">
        <v>24.37</v>
      </c>
      <c r="F7">
        <v>19.63</v>
      </c>
      <c r="G7">
        <v>17.32</v>
      </c>
      <c r="H7">
        <v>9.19</v>
      </c>
      <c r="I7">
        <v>5.93</v>
      </c>
      <c r="J7">
        <v>2.16</v>
      </c>
      <c r="K7">
        <v>0.83</v>
      </c>
    </row>
    <row r="8" spans="1:11">
      <c r="A8" t="s">
        <v>212</v>
      </c>
      <c r="B8" t="str">
        <f t="shared" si="0"/>
        <v>09992</v>
      </c>
      <c r="C8" t="str">
        <f t="shared" si="1"/>
        <v>泡泡玛特</v>
      </c>
      <c r="D8" t="s">
        <v>15</v>
      </c>
      <c r="E8" t="s">
        <v>15</v>
      </c>
      <c r="F8" t="s">
        <v>15</v>
      </c>
      <c r="G8" t="s">
        <v>15</v>
      </c>
      <c r="H8" t="s">
        <v>15</v>
      </c>
      <c r="I8" t="s">
        <v>15</v>
      </c>
      <c r="J8" t="s">
        <v>15</v>
      </c>
      <c r="K8" t="s">
        <v>15</v>
      </c>
    </row>
    <row r="9" spans="1:11">
      <c r="A9" t="s">
        <v>213</v>
      </c>
      <c r="B9" t="str">
        <f t="shared" si="0"/>
        <v>09992</v>
      </c>
      <c r="C9" t="str">
        <f t="shared" si="1"/>
        <v>泡泡玛特</v>
      </c>
      <c r="D9" t="s">
        <v>15</v>
      </c>
      <c r="E9" t="s">
        <v>15</v>
      </c>
      <c r="F9" t="s">
        <v>15</v>
      </c>
      <c r="G9" t="s">
        <v>15</v>
      </c>
      <c r="H9" t="s">
        <v>15</v>
      </c>
      <c r="I9" t="s">
        <v>15</v>
      </c>
      <c r="J9" t="s">
        <v>15</v>
      </c>
      <c r="K9" t="s">
        <v>15</v>
      </c>
    </row>
    <row r="10" spans="1:11">
      <c r="A10" t="s">
        <v>214</v>
      </c>
      <c r="B10" t="str">
        <f t="shared" si="0"/>
        <v>09992</v>
      </c>
      <c r="C10" t="str">
        <f t="shared" si="1"/>
        <v>泡泡玛特</v>
      </c>
      <c r="D10">
        <v>87.08</v>
      </c>
      <c r="E10">
        <v>38.64</v>
      </c>
      <c r="F10">
        <v>26.55</v>
      </c>
      <c r="G10">
        <v>27.59</v>
      </c>
      <c r="H10">
        <v>15.94</v>
      </c>
      <c r="I10">
        <v>10.9</v>
      </c>
      <c r="J10">
        <v>2.98</v>
      </c>
      <c r="K10">
        <v>0.75</v>
      </c>
    </row>
    <row r="11" spans="1:11">
      <c r="A11" t="s">
        <v>215</v>
      </c>
      <c r="B11" t="str">
        <f t="shared" si="0"/>
        <v>09992</v>
      </c>
      <c r="C11" t="str">
        <f t="shared" si="1"/>
        <v>泡泡玛特</v>
      </c>
      <c r="D11" t="s">
        <v>216</v>
      </c>
      <c r="E11" t="s">
        <v>217</v>
      </c>
      <c r="F11" t="s">
        <v>218</v>
      </c>
      <c r="G11" t="s">
        <v>219</v>
      </c>
      <c r="H11" t="s">
        <v>220</v>
      </c>
      <c r="I11" t="s">
        <v>221</v>
      </c>
      <c r="J11" t="s">
        <v>222</v>
      </c>
      <c r="K11" t="s">
        <v>223</v>
      </c>
    </row>
    <row r="12" spans="1:11">
      <c r="A12" t="s">
        <v>224</v>
      </c>
      <c r="B12" t="str">
        <f t="shared" si="0"/>
        <v>09992</v>
      </c>
      <c r="C12" t="str">
        <f t="shared" si="1"/>
        <v>泡泡玛特</v>
      </c>
      <c r="D12">
        <v>36.5</v>
      </c>
      <c r="E12">
        <v>20.05</v>
      </c>
      <c r="F12">
        <v>14.71</v>
      </c>
      <c r="G12">
        <v>11.06</v>
      </c>
      <c r="H12">
        <v>6.3</v>
      </c>
      <c r="I12">
        <v>3.64</v>
      </c>
      <c r="J12">
        <v>1.26</v>
      </c>
      <c r="K12">
        <v>0.51</v>
      </c>
    </row>
    <row r="13" spans="1:11">
      <c r="A13" t="s">
        <v>225</v>
      </c>
      <c r="B13" t="str">
        <f t="shared" si="0"/>
        <v>09992</v>
      </c>
      <c r="C13" t="str">
        <f t="shared" si="1"/>
        <v>泡泡玛特</v>
      </c>
      <c r="D13">
        <v>9.4700000000000006</v>
      </c>
      <c r="E13">
        <v>7.07</v>
      </c>
      <c r="F13">
        <v>6.86</v>
      </c>
      <c r="G13">
        <v>5.58</v>
      </c>
      <c r="H13">
        <v>2.8</v>
      </c>
      <c r="I13">
        <v>1.42</v>
      </c>
      <c r="J13">
        <v>0.44</v>
      </c>
      <c r="K13">
        <v>0.21</v>
      </c>
    </row>
    <row r="14" spans="1:11">
      <c r="A14" t="s">
        <v>226</v>
      </c>
      <c r="B14" t="str">
        <f t="shared" si="0"/>
        <v>09992</v>
      </c>
      <c r="C14" t="str">
        <f t="shared" si="1"/>
        <v>泡泡玛特</v>
      </c>
      <c r="D14">
        <v>-1.63</v>
      </c>
      <c r="E14">
        <v>-1.52</v>
      </c>
      <c r="F14">
        <v>-0.28999999999999998</v>
      </c>
      <c r="G14">
        <v>-7.0000000000000007E-2</v>
      </c>
      <c r="H14">
        <v>0.09</v>
      </c>
      <c r="I14">
        <v>0.05</v>
      </c>
      <c r="J14">
        <v>0.02</v>
      </c>
      <c r="K14">
        <v>0.02</v>
      </c>
    </row>
    <row r="15" spans="1:11">
      <c r="A15" t="s">
        <v>227</v>
      </c>
      <c r="B15" t="str">
        <f t="shared" si="0"/>
        <v>09992</v>
      </c>
      <c r="C15" t="str">
        <f t="shared" si="1"/>
        <v>泡泡玛特</v>
      </c>
      <c r="D15">
        <v>0.49</v>
      </c>
      <c r="E15">
        <v>0.32</v>
      </c>
      <c r="F15">
        <v>0.39</v>
      </c>
      <c r="G15">
        <v>0.21</v>
      </c>
      <c r="H15">
        <v>0.11</v>
      </c>
      <c r="I15">
        <v>0.06</v>
      </c>
      <c r="J15">
        <v>0.02</v>
      </c>
      <c r="K15">
        <v>0.02</v>
      </c>
    </row>
    <row r="16" spans="1:11">
      <c r="A16" t="s">
        <v>228</v>
      </c>
      <c r="B16" t="str">
        <f t="shared" si="0"/>
        <v>09992</v>
      </c>
      <c r="C16" t="str">
        <f t="shared" si="1"/>
        <v>泡泡玛特</v>
      </c>
      <c r="D16">
        <v>2.12</v>
      </c>
      <c r="E16">
        <v>1.84</v>
      </c>
      <c r="F16">
        <v>0.68</v>
      </c>
      <c r="G16">
        <v>0.28999999999999998</v>
      </c>
      <c r="H16">
        <v>0.02</v>
      </c>
      <c r="I16">
        <v>0</v>
      </c>
      <c r="J16">
        <v>0</v>
      </c>
      <c r="K16">
        <v>0</v>
      </c>
    </row>
    <row r="17" spans="1:11">
      <c r="A17" t="s">
        <v>229</v>
      </c>
      <c r="B17" t="str">
        <f t="shared" si="0"/>
        <v>09992</v>
      </c>
      <c r="C17" t="str">
        <f t="shared" si="1"/>
        <v>泡泡玛特</v>
      </c>
      <c r="D17" t="s">
        <v>15</v>
      </c>
      <c r="E17" t="s">
        <v>15</v>
      </c>
      <c r="F17" t="s">
        <v>15</v>
      </c>
      <c r="G17" t="s">
        <v>15</v>
      </c>
      <c r="H17" t="s">
        <v>15</v>
      </c>
      <c r="I17" t="s">
        <v>15</v>
      </c>
      <c r="J17" t="s">
        <v>15</v>
      </c>
      <c r="K17" t="s">
        <v>15</v>
      </c>
    </row>
    <row r="18" spans="1:11">
      <c r="A18" t="s">
        <v>230</v>
      </c>
      <c r="B18" t="str">
        <f t="shared" si="0"/>
        <v>09992</v>
      </c>
      <c r="C18" t="str">
        <f t="shared" si="1"/>
        <v>泡泡玛特</v>
      </c>
      <c r="D18" t="s">
        <v>15</v>
      </c>
      <c r="E18" t="s">
        <v>15</v>
      </c>
      <c r="F18" t="s">
        <v>15</v>
      </c>
      <c r="G18" t="s">
        <v>15</v>
      </c>
      <c r="H18" t="s">
        <v>15</v>
      </c>
      <c r="I18" t="s">
        <v>15</v>
      </c>
      <c r="J18" t="s">
        <v>15</v>
      </c>
      <c r="K18" t="s">
        <v>15</v>
      </c>
    </row>
    <row r="19" spans="1:11">
      <c r="A19" t="s">
        <v>231</v>
      </c>
      <c r="B19" t="str">
        <f t="shared" si="0"/>
        <v>09992</v>
      </c>
      <c r="C19" t="str">
        <f t="shared" si="1"/>
        <v>泡泡玛特</v>
      </c>
      <c r="D19" t="s">
        <v>15</v>
      </c>
      <c r="E19" t="s">
        <v>15</v>
      </c>
      <c r="F19" t="s">
        <v>15</v>
      </c>
      <c r="G19" t="s">
        <v>15</v>
      </c>
      <c r="H19" t="s">
        <v>15</v>
      </c>
      <c r="I19" t="s">
        <v>15</v>
      </c>
      <c r="J19" t="s">
        <v>15</v>
      </c>
      <c r="K19" t="s">
        <v>15</v>
      </c>
    </row>
    <row r="20" spans="1:11">
      <c r="A20" t="s">
        <v>232</v>
      </c>
      <c r="B20" t="str">
        <f t="shared" si="0"/>
        <v>09992</v>
      </c>
      <c r="C20" t="str">
        <f t="shared" si="1"/>
        <v>泡泡玛特</v>
      </c>
      <c r="D20" t="s">
        <v>233</v>
      </c>
      <c r="E20" t="s">
        <v>234</v>
      </c>
      <c r="F20" t="s">
        <v>235</v>
      </c>
      <c r="G20" t="s">
        <v>236</v>
      </c>
      <c r="H20" t="s">
        <v>237</v>
      </c>
      <c r="I20" t="s">
        <v>238</v>
      </c>
      <c r="J20" t="s">
        <v>239</v>
      </c>
      <c r="K20" t="s">
        <v>240</v>
      </c>
    </row>
    <row r="21" spans="1:11">
      <c r="A21" t="s">
        <v>241</v>
      </c>
      <c r="B21" t="str">
        <f t="shared" si="0"/>
        <v>09992</v>
      </c>
      <c r="C21" t="str">
        <f t="shared" si="1"/>
        <v>泡泡玛特</v>
      </c>
      <c r="D21" t="s">
        <v>242</v>
      </c>
      <c r="E21" t="s">
        <v>243</v>
      </c>
      <c r="F21" t="s">
        <v>244</v>
      </c>
      <c r="G21" t="s">
        <v>245</v>
      </c>
      <c r="H21" t="s">
        <v>246</v>
      </c>
      <c r="I21" t="s">
        <v>247</v>
      </c>
      <c r="J21" t="s">
        <v>248</v>
      </c>
      <c r="K21" t="s">
        <v>249</v>
      </c>
    </row>
    <row r="22" spans="1:11">
      <c r="A22" t="s">
        <v>250</v>
      </c>
      <c r="B22" t="str">
        <f t="shared" si="0"/>
        <v>09992</v>
      </c>
      <c r="C22" t="str">
        <f t="shared" si="1"/>
        <v>泡泡玛特</v>
      </c>
      <c r="D22" t="s">
        <v>251</v>
      </c>
      <c r="E22" t="s">
        <v>252</v>
      </c>
      <c r="F22" t="s">
        <v>253</v>
      </c>
      <c r="G22" t="s">
        <v>254</v>
      </c>
      <c r="H22" t="s">
        <v>255</v>
      </c>
      <c r="I22" t="s">
        <v>256</v>
      </c>
      <c r="J22" t="s">
        <v>257</v>
      </c>
      <c r="K22" t="s">
        <v>258</v>
      </c>
    </row>
    <row r="23" spans="1:11">
      <c r="A23" t="s">
        <v>259</v>
      </c>
      <c r="B23" t="str">
        <f t="shared" si="0"/>
        <v>09992</v>
      </c>
      <c r="C23" t="str">
        <f t="shared" si="1"/>
        <v>泡泡玛特</v>
      </c>
      <c r="D23" t="s">
        <v>260</v>
      </c>
      <c r="E23" t="s">
        <v>261</v>
      </c>
      <c r="F23" t="s">
        <v>262</v>
      </c>
      <c r="G23" t="s">
        <v>263</v>
      </c>
      <c r="H23" t="s">
        <v>264</v>
      </c>
      <c r="I23" t="s">
        <v>265</v>
      </c>
      <c r="J23" t="s">
        <v>266</v>
      </c>
      <c r="K23" t="s">
        <v>267</v>
      </c>
    </row>
    <row r="24" spans="1:11">
      <c r="A24" t="s">
        <v>268</v>
      </c>
      <c r="B24" t="str">
        <f t="shared" si="0"/>
        <v>09992</v>
      </c>
      <c r="C24" t="str">
        <f t="shared" si="1"/>
        <v>泡泡玛特</v>
      </c>
      <c r="D24" t="s">
        <v>15</v>
      </c>
      <c r="E24" t="s">
        <v>15</v>
      </c>
      <c r="F24" t="s">
        <v>15</v>
      </c>
      <c r="G24" t="s">
        <v>15</v>
      </c>
      <c r="H24" t="s">
        <v>15</v>
      </c>
      <c r="I24" t="s">
        <v>15</v>
      </c>
      <c r="J24" t="s">
        <v>15</v>
      </c>
      <c r="K24" t="s">
        <v>15</v>
      </c>
    </row>
    <row r="25" spans="1:11">
      <c r="A25" t="s">
        <v>269</v>
      </c>
      <c r="B25" t="str">
        <f t="shared" si="0"/>
        <v>09992</v>
      </c>
      <c r="C25" t="str">
        <f t="shared" si="1"/>
        <v>泡泡玛特</v>
      </c>
      <c r="D25" t="s">
        <v>270</v>
      </c>
      <c r="E25" t="s">
        <v>271</v>
      </c>
      <c r="F25" t="s">
        <v>272</v>
      </c>
      <c r="G25" t="s">
        <v>273</v>
      </c>
      <c r="H25" t="s">
        <v>274</v>
      </c>
      <c r="I25" t="s">
        <v>275</v>
      </c>
      <c r="J25" t="s">
        <v>276</v>
      </c>
      <c r="K25" t="s">
        <v>277</v>
      </c>
    </row>
    <row r="26" spans="1:11">
      <c r="A26" t="s">
        <v>278</v>
      </c>
      <c r="B26" t="str">
        <f t="shared" si="0"/>
        <v>09992</v>
      </c>
      <c r="C26" t="str">
        <f t="shared" si="1"/>
        <v>泡泡玛特</v>
      </c>
      <c r="D26">
        <v>0.48</v>
      </c>
      <c r="E26">
        <v>0.33</v>
      </c>
      <c r="F26">
        <v>0.27</v>
      </c>
      <c r="G26">
        <v>0.14000000000000001</v>
      </c>
      <c r="H26">
        <v>0.04</v>
      </c>
      <c r="I26">
        <v>0.05</v>
      </c>
      <c r="J26">
        <v>0.01</v>
      </c>
      <c r="K26">
        <v>0</v>
      </c>
    </row>
    <row r="27" spans="1:11">
      <c r="A27" t="s">
        <v>279</v>
      </c>
      <c r="B27" t="str">
        <f t="shared" si="0"/>
        <v>09992</v>
      </c>
      <c r="C27" t="str">
        <f t="shared" si="1"/>
        <v>泡泡玛特</v>
      </c>
      <c r="D27" t="s">
        <v>15</v>
      </c>
      <c r="E27" t="s">
        <v>15</v>
      </c>
      <c r="F27" t="s">
        <v>15</v>
      </c>
      <c r="G27" t="s">
        <v>15</v>
      </c>
      <c r="H27" t="s">
        <v>15</v>
      </c>
      <c r="I27" t="s">
        <v>15</v>
      </c>
      <c r="J27" t="s">
        <v>15</v>
      </c>
      <c r="K27" t="s">
        <v>15</v>
      </c>
    </row>
    <row r="28" spans="1:11">
      <c r="A28" t="s">
        <v>280</v>
      </c>
      <c r="B28" t="str">
        <f t="shared" si="0"/>
        <v>09992</v>
      </c>
      <c r="C28" t="str">
        <f t="shared" si="1"/>
        <v>泡泡玛特</v>
      </c>
      <c r="D28" t="s">
        <v>15</v>
      </c>
      <c r="E28" t="s">
        <v>15</v>
      </c>
      <c r="F28" t="s">
        <v>15</v>
      </c>
      <c r="G28" t="s">
        <v>15</v>
      </c>
      <c r="H28" t="s">
        <v>15</v>
      </c>
      <c r="I28" t="s">
        <v>15</v>
      </c>
      <c r="J28" t="s">
        <v>15</v>
      </c>
      <c r="K28" t="s">
        <v>15</v>
      </c>
    </row>
    <row r="29" spans="1:11">
      <c r="A29" t="s">
        <v>281</v>
      </c>
      <c r="B29" t="str">
        <f t="shared" si="0"/>
        <v>09992</v>
      </c>
      <c r="C29" t="str">
        <f t="shared" si="1"/>
        <v>泡泡玛特</v>
      </c>
      <c r="D29" t="s">
        <v>15</v>
      </c>
      <c r="E29" t="s">
        <v>15</v>
      </c>
      <c r="F29" t="s">
        <v>15</v>
      </c>
      <c r="G29" t="s">
        <v>15</v>
      </c>
      <c r="H29" t="s">
        <v>15</v>
      </c>
      <c r="I29" t="s">
        <v>15</v>
      </c>
      <c r="J29" t="s">
        <v>15</v>
      </c>
    </row>
    <row r="30" spans="1:11">
      <c r="A30" t="s">
        <v>282</v>
      </c>
      <c r="B30" t="str">
        <f t="shared" si="0"/>
        <v>09992</v>
      </c>
      <c r="C30" t="str">
        <f t="shared" si="1"/>
        <v>泡泡玛特</v>
      </c>
      <c r="D30" t="s">
        <v>15</v>
      </c>
      <c r="E30" t="s">
        <v>15</v>
      </c>
      <c r="F30" t="s">
        <v>15</v>
      </c>
      <c r="G30" t="s">
        <v>15</v>
      </c>
      <c r="H30">
        <v>-0.06</v>
      </c>
      <c r="I30" t="s">
        <v>15</v>
      </c>
      <c r="J30" t="s">
        <v>15</v>
      </c>
      <c r="K30" t="s">
        <v>15</v>
      </c>
    </row>
    <row r="31" spans="1:11">
      <c r="A31" t="s">
        <v>283</v>
      </c>
      <c r="B31" t="str">
        <f t="shared" si="0"/>
        <v>09992</v>
      </c>
      <c r="C31" t="str">
        <f t="shared" si="1"/>
        <v>泡泡玛特</v>
      </c>
      <c r="D31" t="s">
        <v>15</v>
      </c>
      <c r="E31" t="s">
        <v>15</v>
      </c>
      <c r="F31" t="s">
        <v>15</v>
      </c>
      <c r="G31" t="s">
        <v>15</v>
      </c>
      <c r="H31" t="s">
        <v>15</v>
      </c>
      <c r="I31" t="s">
        <v>15</v>
      </c>
      <c r="J31" t="s">
        <v>15</v>
      </c>
      <c r="K31" t="s">
        <v>15</v>
      </c>
    </row>
    <row r="32" spans="1:11">
      <c r="A32" t="s">
        <v>284</v>
      </c>
      <c r="B32" t="str">
        <f t="shared" si="0"/>
        <v>09992</v>
      </c>
      <c r="C32" t="str">
        <f t="shared" si="1"/>
        <v>泡泡玛特</v>
      </c>
      <c r="D32">
        <v>0.03</v>
      </c>
      <c r="E32">
        <v>0.01</v>
      </c>
      <c r="F32">
        <v>0.04</v>
      </c>
      <c r="G32">
        <v>0.01</v>
      </c>
      <c r="H32">
        <v>0</v>
      </c>
      <c r="I32" t="s">
        <v>15</v>
      </c>
      <c r="J32" t="s">
        <v>15</v>
      </c>
      <c r="K32" t="s">
        <v>15</v>
      </c>
    </row>
    <row r="33" spans="1:11">
      <c r="A33" t="s">
        <v>285</v>
      </c>
      <c r="B33" t="str">
        <f t="shared" ref="B33:B55" si="2">"09992"</f>
        <v>09992</v>
      </c>
      <c r="C33" t="str">
        <f t="shared" ref="C33:C55" si="3">"泡泡玛特"</f>
        <v>泡泡玛特</v>
      </c>
      <c r="D33" t="s">
        <v>15</v>
      </c>
      <c r="E33" t="s">
        <v>15</v>
      </c>
      <c r="F33" t="s">
        <v>15</v>
      </c>
      <c r="G33" t="s">
        <v>15</v>
      </c>
      <c r="H33" t="s">
        <v>15</v>
      </c>
      <c r="I33" t="s">
        <v>15</v>
      </c>
      <c r="J33" t="s">
        <v>15</v>
      </c>
      <c r="K33" t="s">
        <v>15</v>
      </c>
    </row>
    <row r="34" spans="1:11">
      <c r="A34" t="s">
        <v>286</v>
      </c>
      <c r="B34" t="str">
        <f t="shared" si="2"/>
        <v>09992</v>
      </c>
      <c r="C34" t="str">
        <f t="shared" si="3"/>
        <v>泡泡玛特</v>
      </c>
      <c r="D34">
        <v>0.84</v>
      </c>
      <c r="E34">
        <v>0.79</v>
      </c>
      <c r="F34">
        <v>0.9</v>
      </c>
      <c r="G34">
        <v>0.56000000000000005</v>
      </c>
      <c r="H34">
        <v>0.45</v>
      </c>
      <c r="I34">
        <v>0.18</v>
      </c>
      <c r="J34">
        <v>0.05</v>
      </c>
      <c r="K34">
        <v>0.01</v>
      </c>
    </row>
    <row r="35" spans="1:11">
      <c r="A35" t="s">
        <v>287</v>
      </c>
      <c r="B35" t="str">
        <f t="shared" si="2"/>
        <v>09992</v>
      </c>
      <c r="C35" t="str">
        <f t="shared" si="3"/>
        <v>泡泡玛特</v>
      </c>
      <c r="D35">
        <v>0.37</v>
      </c>
      <c r="E35" t="s">
        <v>15</v>
      </c>
      <c r="F35" t="s">
        <v>15</v>
      </c>
      <c r="G35" t="s">
        <v>15</v>
      </c>
      <c r="H35">
        <v>0.11</v>
      </c>
      <c r="I35" t="s">
        <v>15</v>
      </c>
      <c r="J35" t="s">
        <v>15</v>
      </c>
      <c r="K35" t="s">
        <v>15</v>
      </c>
    </row>
    <row r="36" spans="1:11">
      <c r="A36" t="s">
        <v>288</v>
      </c>
      <c r="B36" t="str">
        <f t="shared" si="2"/>
        <v>09992</v>
      </c>
      <c r="C36" t="str">
        <f t="shared" si="3"/>
        <v>泡泡玛特</v>
      </c>
      <c r="D36">
        <v>43.66</v>
      </c>
      <c r="E36">
        <v>14.16</v>
      </c>
      <c r="F36">
        <v>6.4</v>
      </c>
      <c r="G36">
        <v>11.71</v>
      </c>
      <c r="H36">
        <v>7.07</v>
      </c>
      <c r="I36">
        <v>5.98</v>
      </c>
      <c r="J36">
        <v>1.32</v>
      </c>
      <c r="K36">
        <v>0.02</v>
      </c>
    </row>
    <row r="37" spans="1:11">
      <c r="A37" t="s">
        <v>289</v>
      </c>
      <c r="B37" t="str">
        <f t="shared" si="2"/>
        <v>09992</v>
      </c>
      <c r="C37" t="str">
        <f t="shared" si="3"/>
        <v>泡泡玛特</v>
      </c>
      <c r="D37" t="s">
        <v>15</v>
      </c>
      <c r="E37" t="s">
        <v>15</v>
      </c>
      <c r="F37" t="s">
        <v>15</v>
      </c>
      <c r="G37" t="s">
        <v>15</v>
      </c>
      <c r="H37" t="s">
        <v>15</v>
      </c>
      <c r="I37" t="s">
        <v>15</v>
      </c>
      <c r="J37" t="s">
        <v>15</v>
      </c>
      <c r="K37" t="s">
        <v>15</v>
      </c>
    </row>
    <row r="38" spans="1:11">
      <c r="A38" t="s">
        <v>290</v>
      </c>
      <c r="B38" t="str">
        <f t="shared" si="2"/>
        <v>09992</v>
      </c>
      <c r="C38" t="str">
        <f t="shared" si="3"/>
        <v>泡泡玛特</v>
      </c>
      <c r="D38">
        <v>10.57</v>
      </c>
      <c r="E38">
        <v>3.27</v>
      </c>
      <c r="F38">
        <v>1.64</v>
      </c>
      <c r="G38">
        <v>3.17</v>
      </c>
      <c r="H38">
        <v>1.84</v>
      </c>
      <c r="I38">
        <v>1.47</v>
      </c>
      <c r="J38">
        <v>0.33</v>
      </c>
      <c r="K38">
        <v>0.01</v>
      </c>
    </row>
    <row r="39" spans="1:11">
      <c r="A39" t="s">
        <v>291</v>
      </c>
      <c r="B39" t="str">
        <f t="shared" si="2"/>
        <v>09992</v>
      </c>
      <c r="C39" t="str">
        <f t="shared" si="3"/>
        <v>泡泡玛特</v>
      </c>
      <c r="D39" t="s">
        <v>292</v>
      </c>
      <c r="E39" t="s">
        <v>293</v>
      </c>
      <c r="F39" t="s">
        <v>294</v>
      </c>
      <c r="G39" t="s">
        <v>295</v>
      </c>
      <c r="H39" t="s">
        <v>296</v>
      </c>
      <c r="I39" t="s">
        <v>297</v>
      </c>
      <c r="J39" t="s">
        <v>298</v>
      </c>
      <c r="K39" t="s">
        <v>299</v>
      </c>
    </row>
    <row r="40" spans="1:11">
      <c r="A40" t="s">
        <v>300</v>
      </c>
      <c r="B40" t="str">
        <f t="shared" si="2"/>
        <v>09992</v>
      </c>
      <c r="C40" t="str">
        <f t="shared" si="3"/>
        <v>泡泡玛特</v>
      </c>
      <c r="D40">
        <v>33.08</v>
      </c>
      <c r="E40">
        <v>10.89</v>
      </c>
      <c r="F40">
        <v>4.76</v>
      </c>
      <c r="G40">
        <v>8.5500000000000007</v>
      </c>
      <c r="H40">
        <v>5.23</v>
      </c>
      <c r="I40">
        <v>4.51</v>
      </c>
      <c r="J40">
        <v>1</v>
      </c>
      <c r="K40">
        <v>0.02</v>
      </c>
    </row>
    <row r="41" spans="1:11">
      <c r="A41" t="s">
        <v>301</v>
      </c>
      <c r="B41" t="str">
        <f t="shared" si="2"/>
        <v>09992</v>
      </c>
      <c r="C41" t="str">
        <f t="shared" si="3"/>
        <v>泡泡玛特</v>
      </c>
      <c r="D41" t="s">
        <v>302</v>
      </c>
      <c r="E41" t="s">
        <v>303</v>
      </c>
      <c r="F41" t="s">
        <v>304</v>
      </c>
      <c r="G41" t="s">
        <v>305</v>
      </c>
      <c r="H41" t="s">
        <v>155</v>
      </c>
      <c r="I41" t="s">
        <v>125</v>
      </c>
      <c r="J41" t="s">
        <v>306</v>
      </c>
      <c r="K41" t="s">
        <v>307</v>
      </c>
    </row>
    <row r="42" spans="1:11">
      <c r="A42" t="s">
        <v>308</v>
      </c>
      <c r="B42" t="str">
        <f t="shared" si="2"/>
        <v>09992</v>
      </c>
      <c r="C42" t="str">
        <f t="shared" si="3"/>
        <v>泡泡玛特</v>
      </c>
      <c r="D42">
        <v>31.25</v>
      </c>
      <c r="E42">
        <v>10.82</v>
      </c>
      <c r="F42">
        <v>4.76</v>
      </c>
      <c r="G42">
        <v>8.5399999999999991</v>
      </c>
      <c r="H42">
        <v>5.24</v>
      </c>
      <c r="I42">
        <v>4.51</v>
      </c>
      <c r="J42">
        <v>1</v>
      </c>
      <c r="K42">
        <v>0.02</v>
      </c>
    </row>
    <row r="43" spans="1:11">
      <c r="A43" t="s">
        <v>309</v>
      </c>
      <c r="B43" t="str">
        <f t="shared" si="2"/>
        <v>09992</v>
      </c>
      <c r="C43" t="str">
        <f t="shared" si="3"/>
        <v>泡泡玛特</v>
      </c>
      <c r="D43">
        <v>31.25</v>
      </c>
      <c r="E43">
        <v>10.82</v>
      </c>
      <c r="F43">
        <v>4.76</v>
      </c>
      <c r="G43">
        <v>8.5399999999999991</v>
      </c>
      <c r="H43">
        <v>5.24</v>
      </c>
      <c r="I43">
        <v>4.51</v>
      </c>
      <c r="J43">
        <v>1</v>
      </c>
      <c r="K43">
        <v>0.02</v>
      </c>
    </row>
    <row r="44" spans="1:11">
      <c r="A44" t="s">
        <v>310</v>
      </c>
      <c r="B44" t="str">
        <f t="shared" si="2"/>
        <v>09992</v>
      </c>
      <c r="C44" t="str">
        <f t="shared" si="3"/>
        <v>泡泡玛特</v>
      </c>
      <c r="D44">
        <v>1.83</v>
      </c>
      <c r="E44">
        <v>0.06</v>
      </c>
      <c r="F44">
        <v>0</v>
      </c>
      <c r="G44">
        <v>0</v>
      </c>
      <c r="H44">
        <v>0</v>
      </c>
      <c r="I44" t="s">
        <v>15</v>
      </c>
      <c r="J44" t="s">
        <v>15</v>
      </c>
      <c r="K44" t="s">
        <v>15</v>
      </c>
    </row>
    <row r="45" spans="1:11">
      <c r="A45" t="s">
        <v>311</v>
      </c>
      <c r="B45" t="str">
        <f t="shared" si="2"/>
        <v>09992</v>
      </c>
      <c r="C45" t="str">
        <f t="shared" si="3"/>
        <v>泡泡玛特</v>
      </c>
      <c r="D45" t="s">
        <v>15</v>
      </c>
      <c r="E45" t="s">
        <v>15</v>
      </c>
      <c r="F45" t="s">
        <v>15</v>
      </c>
      <c r="G45" t="s">
        <v>15</v>
      </c>
      <c r="H45" t="s">
        <v>15</v>
      </c>
      <c r="I45" t="s">
        <v>15</v>
      </c>
      <c r="J45" t="s">
        <v>15</v>
      </c>
      <c r="K45" t="s">
        <v>15</v>
      </c>
    </row>
    <row r="46" spans="1:11">
      <c r="A46" t="s">
        <v>312</v>
      </c>
      <c r="B46" t="str">
        <f t="shared" si="2"/>
        <v>09992</v>
      </c>
      <c r="C46" t="str">
        <f t="shared" si="3"/>
        <v>泡泡玛特</v>
      </c>
      <c r="D46">
        <v>34.03</v>
      </c>
      <c r="E46">
        <v>11.91</v>
      </c>
      <c r="F46">
        <v>5.74</v>
      </c>
      <c r="G46">
        <v>10.02</v>
      </c>
      <c r="H46">
        <v>5.91</v>
      </c>
    </row>
    <row r="47" spans="1:11">
      <c r="A47" t="s">
        <v>313</v>
      </c>
      <c r="B47" t="str">
        <f t="shared" si="2"/>
        <v>09992</v>
      </c>
      <c r="C47" t="str">
        <f t="shared" si="3"/>
        <v>泡泡玛特</v>
      </c>
    </row>
    <row r="48" spans="1:11">
      <c r="A48" t="s">
        <v>314</v>
      </c>
      <c r="B48" t="str">
        <f t="shared" si="2"/>
        <v>09992</v>
      </c>
      <c r="C48" t="str">
        <f t="shared" si="3"/>
        <v>泡泡玛特</v>
      </c>
      <c r="D48">
        <v>0</v>
      </c>
      <c r="E48" t="s">
        <v>315</v>
      </c>
      <c r="F48" t="s">
        <v>316</v>
      </c>
      <c r="G48" t="s">
        <v>317</v>
      </c>
      <c r="H48" t="s">
        <v>318</v>
      </c>
      <c r="I48">
        <v>0</v>
      </c>
      <c r="J48" t="s">
        <v>319</v>
      </c>
      <c r="K48" t="s">
        <v>320</v>
      </c>
    </row>
    <row r="49" spans="1:11">
      <c r="A49" t="s">
        <v>321</v>
      </c>
      <c r="B49" t="str">
        <f t="shared" si="2"/>
        <v>09992</v>
      </c>
      <c r="C49" t="str">
        <f t="shared" si="3"/>
        <v>泡泡玛特</v>
      </c>
      <c r="D49">
        <v>0</v>
      </c>
      <c r="E49" t="s">
        <v>315</v>
      </c>
      <c r="F49" t="s">
        <v>316</v>
      </c>
      <c r="G49" t="s">
        <v>317</v>
      </c>
      <c r="H49" t="s">
        <v>318</v>
      </c>
      <c r="I49">
        <v>0</v>
      </c>
      <c r="J49" t="s">
        <v>319</v>
      </c>
      <c r="K49" t="s">
        <v>320</v>
      </c>
    </row>
    <row r="50" spans="1:11">
      <c r="A50" t="s">
        <v>322</v>
      </c>
      <c r="B50" t="str">
        <f t="shared" si="2"/>
        <v>09992</v>
      </c>
      <c r="C50" t="str">
        <f t="shared" si="3"/>
        <v>泡泡玛特</v>
      </c>
      <c r="D50">
        <v>34.6</v>
      </c>
      <c r="E50">
        <v>11.64</v>
      </c>
      <c r="F50">
        <v>8.8699999999999992</v>
      </c>
      <c r="G50">
        <v>7.39</v>
      </c>
      <c r="H50">
        <v>4.8499999999999996</v>
      </c>
      <c r="I50">
        <v>4.5199999999999996</v>
      </c>
      <c r="J50">
        <v>1</v>
      </c>
      <c r="K50">
        <v>0.02</v>
      </c>
    </row>
    <row r="51" spans="1:11">
      <c r="A51" t="s">
        <v>323</v>
      </c>
      <c r="B51" t="str">
        <f t="shared" si="2"/>
        <v>09992</v>
      </c>
      <c r="C51" t="str">
        <f t="shared" si="3"/>
        <v>泡泡玛特</v>
      </c>
      <c r="D51">
        <v>32.700000000000003</v>
      </c>
      <c r="E51">
        <v>11.57</v>
      </c>
      <c r="F51">
        <v>8.8699999999999992</v>
      </c>
      <c r="G51">
        <v>7.39</v>
      </c>
      <c r="H51">
        <v>4.8499999999999996</v>
      </c>
      <c r="I51">
        <v>4.5199999999999996</v>
      </c>
      <c r="J51">
        <v>1</v>
      </c>
      <c r="K51">
        <v>0.02</v>
      </c>
    </row>
    <row r="52" spans="1:11">
      <c r="A52" t="s">
        <v>324</v>
      </c>
      <c r="B52" t="str">
        <f t="shared" si="2"/>
        <v>09992</v>
      </c>
      <c r="C52" t="str">
        <f t="shared" si="3"/>
        <v>泡泡玛特</v>
      </c>
      <c r="D52">
        <v>32.700000000000003</v>
      </c>
      <c r="E52">
        <v>11.57</v>
      </c>
      <c r="F52">
        <v>8.8699999999999992</v>
      </c>
      <c r="G52">
        <v>7.39</v>
      </c>
      <c r="H52">
        <v>4.8499999999999996</v>
      </c>
      <c r="I52">
        <v>4.5199999999999996</v>
      </c>
      <c r="J52">
        <v>1</v>
      </c>
      <c r="K52">
        <v>0.02</v>
      </c>
    </row>
    <row r="53" spans="1:11">
      <c r="A53" t="s">
        <v>325</v>
      </c>
      <c r="B53" t="str">
        <f t="shared" si="2"/>
        <v>09992</v>
      </c>
      <c r="C53" t="str">
        <f t="shared" si="3"/>
        <v>泡泡玛特</v>
      </c>
      <c r="D53">
        <v>1.91</v>
      </c>
      <c r="E53">
        <v>0.06</v>
      </c>
      <c r="F53">
        <v>0</v>
      </c>
      <c r="G53">
        <v>0</v>
      </c>
      <c r="H53">
        <v>0</v>
      </c>
      <c r="I53" t="s">
        <v>15</v>
      </c>
      <c r="J53" t="s">
        <v>15</v>
      </c>
      <c r="K53" t="s">
        <v>15</v>
      </c>
    </row>
    <row r="54" spans="1:11">
      <c r="A54" t="s">
        <v>326</v>
      </c>
      <c r="B54" t="str">
        <f t="shared" si="2"/>
        <v>09992</v>
      </c>
      <c r="C54" t="str">
        <f t="shared" si="3"/>
        <v>泡泡玛特</v>
      </c>
      <c r="D54" t="s">
        <v>15</v>
      </c>
      <c r="E54" t="s">
        <v>15</v>
      </c>
      <c r="F54" t="s">
        <v>15</v>
      </c>
      <c r="G54" t="s">
        <v>15</v>
      </c>
      <c r="H54" t="s">
        <v>15</v>
      </c>
      <c r="I54" t="s">
        <v>15</v>
      </c>
      <c r="J54" t="s">
        <v>15</v>
      </c>
      <c r="K54" t="s">
        <v>15</v>
      </c>
    </row>
    <row r="55" spans="1:11">
      <c r="A55" t="s">
        <v>327</v>
      </c>
      <c r="B55" t="str">
        <f t="shared" si="2"/>
        <v>09992</v>
      </c>
      <c r="C55" t="str">
        <f t="shared" si="3"/>
        <v>泡泡玛特</v>
      </c>
      <c r="D55">
        <v>1.52</v>
      </c>
      <c r="E55">
        <v>0.75</v>
      </c>
      <c r="F55">
        <v>4.1100000000000003</v>
      </c>
      <c r="G55">
        <v>-1.1599999999999999</v>
      </c>
      <c r="H55">
        <v>-0.39</v>
      </c>
      <c r="I55">
        <v>0.01</v>
      </c>
      <c r="J55" t="s">
        <v>15</v>
      </c>
      <c r="K55" t="s">
        <v>15</v>
      </c>
    </row>
    <row r="56" spans="1:11">
      <c r="A56" t="s">
        <v>328</v>
      </c>
    </row>
    <row r="57" spans="1:11">
      <c r="A57" t="s">
        <v>329</v>
      </c>
      <c r="B57" t="str">
        <f>"09992"</f>
        <v>09992</v>
      </c>
      <c r="C57" t="str">
        <f>"泡泡玛特"</f>
        <v>泡泡玛特</v>
      </c>
      <c r="D57">
        <v>10.94</v>
      </c>
      <c r="E57">
        <v>3.79</v>
      </c>
      <c r="F57">
        <v>1.2</v>
      </c>
      <c r="G57">
        <v>2.14</v>
      </c>
      <c r="H57">
        <v>2.09</v>
      </c>
      <c r="I57" t="s">
        <v>15</v>
      </c>
      <c r="J57" t="s">
        <v>15</v>
      </c>
      <c r="K57" t="s">
        <v>15</v>
      </c>
    </row>
    <row r="58" spans="1:11">
      <c r="A58" t="s">
        <v>330</v>
      </c>
      <c r="B58" t="str">
        <f>"09992"</f>
        <v>09992</v>
      </c>
      <c r="C58" t="str">
        <f>"泡泡玛特"</f>
        <v>泡泡玛特</v>
      </c>
      <c r="D58">
        <v>10.94</v>
      </c>
      <c r="E58">
        <v>3.79</v>
      </c>
      <c r="F58">
        <v>1.2</v>
      </c>
      <c r="G58">
        <v>2.14</v>
      </c>
      <c r="H58">
        <v>2.09</v>
      </c>
      <c r="I58" t="s">
        <v>15</v>
      </c>
      <c r="J58" t="s">
        <v>15</v>
      </c>
      <c r="K58" t="s">
        <v>15</v>
      </c>
    </row>
    <row r="59" spans="1:11">
      <c r="A59" t="s">
        <v>331</v>
      </c>
      <c r="B59" t="str">
        <f>"09992"</f>
        <v>09992</v>
      </c>
      <c r="C59" t="str">
        <f>"泡泡玛特"</f>
        <v>泡泡玛特</v>
      </c>
      <c r="D59" t="s">
        <v>316</v>
      </c>
      <c r="E59" t="s">
        <v>316</v>
      </c>
      <c r="F59" t="s">
        <v>332</v>
      </c>
      <c r="G59" t="s">
        <v>333</v>
      </c>
      <c r="H59" t="s">
        <v>334</v>
      </c>
      <c r="I59" t="s">
        <v>15</v>
      </c>
      <c r="J59" t="s">
        <v>15</v>
      </c>
      <c r="K59" t="s">
        <v>15</v>
      </c>
    </row>
    <row r="60" spans="1:11">
      <c r="A60" t="s">
        <v>335</v>
      </c>
      <c r="B60" t="str">
        <f>"09992"</f>
        <v>09992</v>
      </c>
      <c r="C60" t="str">
        <f>"泡泡玛特"</f>
        <v>泡泡玛特</v>
      </c>
      <c r="D60">
        <v>0.86</v>
      </c>
      <c r="E60">
        <v>3.71</v>
      </c>
      <c r="F60">
        <v>7.35</v>
      </c>
      <c r="G60" t="s">
        <v>15</v>
      </c>
      <c r="H60" t="s">
        <v>15</v>
      </c>
      <c r="I60" t="s">
        <v>15</v>
      </c>
      <c r="J60" t="s">
        <v>15</v>
      </c>
      <c r="K60" t="s">
        <v>15</v>
      </c>
    </row>
    <row r="61" spans="1:11">
      <c r="A61" t="s">
        <v>336</v>
      </c>
      <c r="B61" t="str">
        <f>"09992"</f>
        <v>09992</v>
      </c>
      <c r="C61" t="str">
        <f>"泡泡玛特"</f>
        <v>泡泡玛特</v>
      </c>
      <c r="D61">
        <v>0</v>
      </c>
      <c r="E61" t="s">
        <v>337</v>
      </c>
      <c r="F61" t="s">
        <v>338</v>
      </c>
      <c r="G61" t="s">
        <v>339</v>
      </c>
    </row>
  </sheetData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1"/>
  <sheetViews>
    <sheetView tabSelected="1" workbookViewId="0">
      <selection activeCell="M6" sqref="M6"/>
    </sheetView>
  </sheetViews>
  <sheetFormatPr baseColWidth="10" defaultColWidth="8.83203125" defaultRowHeight="14"/>
  <sheetData>
    <row r="1" spans="1:8">
      <c r="A1" s="1" t="s">
        <v>0</v>
      </c>
      <c r="B1" s="1" t="s">
        <v>340</v>
      </c>
      <c r="C1" s="1" t="s">
        <v>341</v>
      </c>
      <c r="D1" s="1" t="s">
        <v>342</v>
      </c>
      <c r="E1" s="1" t="s">
        <v>343</v>
      </c>
      <c r="F1" s="1" t="s">
        <v>344</v>
      </c>
      <c r="G1" s="1" t="s">
        <v>345</v>
      </c>
      <c r="H1" s="1" t="s">
        <v>346</v>
      </c>
    </row>
    <row r="2" spans="1:8">
      <c r="A2" t="str">
        <f t="shared" ref="A2:H2" si="0">"09992"</f>
        <v>09992</v>
      </c>
      <c r="B2" t="str">
        <f t="shared" si="0"/>
        <v>09992</v>
      </c>
      <c r="C2" t="str">
        <f t="shared" si="0"/>
        <v>09992</v>
      </c>
      <c r="D2" t="str">
        <f t="shared" si="0"/>
        <v>09992</v>
      </c>
      <c r="E2" t="str">
        <f t="shared" si="0"/>
        <v>09992</v>
      </c>
      <c r="F2" t="str">
        <f t="shared" si="0"/>
        <v>09992</v>
      </c>
      <c r="G2" t="str">
        <f t="shared" si="0"/>
        <v>09992</v>
      </c>
      <c r="H2" t="str">
        <f t="shared" si="0"/>
        <v>09992</v>
      </c>
    </row>
    <row r="3" spans="1:8">
      <c r="A3" t="str">
        <f t="shared" ref="A3:H3" si="1">"泡泡玛特"</f>
        <v>泡泡玛特</v>
      </c>
      <c r="B3" t="str">
        <f t="shared" si="1"/>
        <v>泡泡玛特</v>
      </c>
      <c r="C3" t="str">
        <f t="shared" si="1"/>
        <v>泡泡玛特</v>
      </c>
      <c r="D3" t="str">
        <f t="shared" si="1"/>
        <v>泡泡玛特</v>
      </c>
      <c r="E3" t="str">
        <f t="shared" si="1"/>
        <v>泡泡玛特</v>
      </c>
      <c r="F3" t="str">
        <f t="shared" si="1"/>
        <v>泡泡玛特</v>
      </c>
      <c r="G3" t="str">
        <f t="shared" si="1"/>
        <v>泡泡玛特</v>
      </c>
      <c r="H3" t="str">
        <f t="shared" si="1"/>
        <v>泡泡玛特</v>
      </c>
    </row>
    <row r="4" spans="1:8">
      <c r="A4" t="s">
        <v>1</v>
      </c>
      <c r="B4">
        <v>49.54</v>
      </c>
      <c r="C4">
        <v>0.09</v>
      </c>
      <c r="D4">
        <v>-9.59</v>
      </c>
      <c r="E4">
        <v>40.049999999999997</v>
      </c>
      <c r="F4">
        <v>20.78</v>
      </c>
      <c r="G4">
        <v>0.26</v>
      </c>
      <c r="H4">
        <v>61.09</v>
      </c>
    </row>
    <row r="5" spans="1:8">
      <c r="A5" t="s">
        <v>2</v>
      </c>
      <c r="B5">
        <v>19.91</v>
      </c>
      <c r="C5">
        <v>2.34</v>
      </c>
      <c r="D5">
        <v>-8.42</v>
      </c>
      <c r="E5">
        <v>13.83</v>
      </c>
      <c r="F5">
        <v>6.85</v>
      </c>
      <c r="G5">
        <v>0.1</v>
      </c>
      <c r="H5">
        <v>20.78</v>
      </c>
    </row>
    <row r="6" spans="1:8">
      <c r="A6" t="s">
        <v>3</v>
      </c>
      <c r="B6">
        <v>8.91</v>
      </c>
      <c r="C6">
        <v>-46.98</v>
      </c>
      <c r="D6">
        <v>-11.77</v>
      </c>
      <c r="E6">
        <v>-49.85</v>
      </c>
      <c r="F6">
        <v>52.65</v>
      </c>
      <c r="G6">
        <v>4.05</v>
      </c>
      <c r="H6">
        <v>6.85</v>
      </c>
    </row>
    <row r="7" spans="1:8">
      <c r="A7" t="s">
        <v>4</v>
      </c>
      <c r="B7">
        <v>7.79</v>
      </c>
      <c r="C7">
        <v>-6.48</v>
      </c>
      <c r="D7">
        <v>-4.3600000000000003</v>
      </c>
      <c r="E7">
        <v>-3.05</v>
      </c>
      <c r="F7">
        <v>56.8</v>
      </c>
      <c r="G7">
        <v>-1.1100000000000001</v>
      </c>
      <c r="H7">
        <v>52.65</v>
      </c>
    </row>
    <row r="8" spans="1:8">
      <c r="A8" t="s">
        <v>5</v>
      </c>
      <c r="B8">
        <v>7.03</v>
      </c>
      <c r="C8">
        <v>-2.17</v>
      </c>
      <c r="D8">
        <v>48.7</v>
      </c>
      <c r="E8">
        <v>53.57</v>
      </c>
      <c r="F8">
        <v>3.25</v>
      </c>
      <c r="G8">
        <v>-0.01</v>
      </c>
      <c r="H8">
        <v>56.8</v>
      </c>
    </row>
    <row r="9" spans="1:8">
      <c r="A9" t="s">
        <v>6</v>
      </c>
      <c r="B9">
        <v>5.03</v>
      </c>
      <c r="C9">
        <v>-1.18</v>
      </c>
      <c r="D9">
        <v>-1.56</v>
      </c>
      <c r="E9">
        <v>2.29</v>
      </c>
      <c r="F9">
        <v>0.97</v>
      </c>
      <c r="G9">
        <v>-0.01</v>
      </c>
      <c r="H9">
        <v>3.25</v>
      </c>
    </row>
    <row r="10" spans="1:8">
      <c r="A10" t="s">
        <v>7</v>
      </c>
      <c r="B10">
        <v>1.75</v>
      </c>
      <c r="C10">
        <v>-1.01</v>
      </c>
      <c r="D10">
        <v>0.09</v>
      </c>
      <c r="E10">
        <v>0.83</v>
      </c>
      <c r="F10">
        <v>0.14000000000000001</v>
      </c>
      <c r="G10">
        <v>0</v>
      </c>
      <c r="H10">
        <v>0.97</v>
      </c>
    </row>
    <row r="11" spans="1:8">
      <c r="A11" t="s">
        <v>8</v>
      </c>
      <c r="B11">
        <v>0.16</v>
      </c>
      <c r="C11">
        <v>-0.09</v>
      </c>
      <c r="D11">
        <v>-0.18</v>
      </c>
      <c r="E11">
        <v>-0.11</v>
      </c>
      <c r="F11">
        <v>0.25</v>
      </c>
      <c r="G11" t="s">
        <v>15</v>
      </c>
      <c r="H11">
        <v>0.14000000000000001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资产负债表</vt:lpstr>
      <vt:lpstr>利润表</vt:lpstr>
      <vt:lpstr>现金流量表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Joey Z</cp:lastModifiedBy>
  <dcterms:created xsi:type="dcterms:W3CDTF">2026-02-09T14:31:57Z</dcterms:created>
  <dcterms:modified xsi:type="dcterms:W3CDTF">2026-02-10T13:26:44Z</dcterms:modified>
</cp:coreProperties>
</file>